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defaultThemeVersion="124226"/>
  <mc:AlternateContent xmlns:mc="http://schemas.openxmlformats.org/markup-compatibility/2006">
    <mc:Choice Requires="x15">
      <x15ac:absPath xmlns:x15ac="http://schemas.microsoft.com/office/spreadsheetml/2010/11/ac" url="T:\Origineel\Documenten\Rekenhulpjes met viruscorrectie\PIV BGK\Rechtsbijstandsverzekeraars\2015\"/>
    </mc:Choice>
  </mc:AlternateContent>
  <xr:revisionPtr revIDLastSave="0" documentId="8_{3F74AC19-1C6C-4883-ACC2-98911AF6E257}" xr6:coauthVersionLast="40" xr6:coauthVersionMax="40" xr10:uidLastSave="{00000000-0000-0000-0000-000000000000}"/>
  <bookViews>
    <workbookView xWindow="0" yWindow="0" windowWidth="17256" windowHeight="7608" firstSheet="2" activeTab="2" xr2:uid="{00000000-000D-0000-FFFF-FFFF00000000}"/>
  </bookViews>
  <sheets>
    <sheet name="formule" sheetId="10" state="hidden" r:id="rId1"/>
    <sheet name="kosten tabel 2015" sheetId="5" state="hidden" r:id="rId2"/>
    <sheet name="Berekening BGK" sheetId="11" r:id="rId3"/>
    <sheet name="Tabel" sheetId="12" r:id="rId4"/>
    <sheet name="Versies" sheetId="13" state="hidden" r:id="rId5"/>
    <sheet name="Uitleg" sheetId="14" state="hidden" r:id="rId6"/>
    <sheet name="indexcijfers" sheetId="9" state="hidden" r:id="rId7"/>
  </sheets>
  <definedNames>
    <definedName name="_xlnm.Print_Area" localSheetId="1">'kosten tabel 2015'!$A$1:$L$2503</definedName>
    <definedName name="_xlnm.Print_Titles" localSheetId="1">'kosten tabel 2015'!$2:$3</definedName>
  </definedNames>
  <calcPr calcId="181029"/>
</workbook>
</file>

<file path=xl/calcChain.xml><?xml version="1.0" encoding="utf-8"?>
<calcChain xmlns="http://schemas.openxmlformats.org/spreadsheetml/2006/main">
  <c r="A4" i="12" l="1"/>
  <c r="H28" i="11"/>
  <c r="H27" i="11"/>
  <c r="I14" i="11"/>
  <c r="H14" i="11"/>
  <c r="H13" i="11"/>
  <c r="I4" i="11"/>
  <c r="B3" i="11"/>
  <c r="H38" i="11" l="1"/>
  <c r="C10" i="11" s="1"/>
  <c r="H19" i="11"/>
  <c r="H36" i="11"/>
  <c r="H21" i="11"/>
  <c r="E26" i="10"/>
  <c r="D26" i="10"/>
  <c r="F26" i="10" s="1"/>
  <c r="B5" i="11" l="1"/>
  <c r="B4" i="11"/>
  <c r="C9" i="11"/>
  <c r="D25" i="10"/>
  <c r="E25" i="10"/>
  <c r="D22" i="10"/>
  <c r="E22" i="10"/>
  <c r="D23" i="10"/>
  <c r="E23" i="10"/>
  <c r="D24" i="10"/>
  <c r="E24" i="10"/>
  <c r="E21" i="10"/>
  <c r="E27" i="10" s="1"/>
  <c r="D21" i="10"/>
  <c r="D27" i="10" l="1"/>
  <c r="F25" i="10"/>
  <c r="F24" i="10"/>
  <c r="F23" i="10" l="1"/>
  <c r="F22" i="10" l="1"/>
  <c r="K5" i="5"/>
  <c r="K6" i="5"/>
  <c r="K7" i="5"/>
  <c r="C7" i="12" s="1"/>
  <c r="C11" i="9"/>
  <c r="C12" i="9"/>
  <c r="F21" i="10"/>
  <c r="K4" i="5"/>
  <c r="C4" i="12" s="1"/>
  <c r="H5" i="5"/>
  <c r="F5" i="5"/>
  <c r="I5" i="5" s="1"/>
  <c r="H6" i="5"/>
  <c r="F6" i="5"/>
  <c r="I6" i="5" s="1"/>
  <c r="H7" i="5"/>
  <c r="F7" i="5"/>
  <c r="I7" i="5" s="1"/>
  <c r="F4" i="5"/>
  <c r="I4" i="5" s="1"/>
  <c r="H4" i="5"/>
  <c r="A5" i="5"/>
  <c r="F20" i="10"/>
  <c r="F19" i="10"/>
  <c r="E41" i="10"/>
  <c r="E40" i="10"/>
  <c r="B3" i="10"/>
  <c r="B8" i="10" s="1"/>
  <c r="C3" i="10"/>
  <c r="C8" i="10" s="1"/>
  <c r="C7" i="10"/>
  <c r="C10" i="9"/>
  <c r="C9" i="9"/>
  <c r="C8" i="9"/>
  <c r="C7" i="9"/>
  <c r="C6" i="9"/>
  <c r="C5" i="9"/>
  <c r="B7" i="10"/>
  <c r="A6" i="5" l="1"/>
  <c r="A5" i="12"/>
  <c r="L6" i="5"/>
  <c r="D6" i="12" s="1"/>
  <c r="C6" i="12"/>
  <c r="L5" i="5"/>
  <c r="D5" i="12" s="1"/>
  <c r="C5" i="12"/>
  <c r="F27" i="10"/>
  <c r="D44" i="10" s="1"/>
  <c r="E44" i="10" s="1"/>
  <c r="D31" i="10"/>
  <c r="D35" i="10" s="1"/>
  <c r="L4" i="5"/>
  <c r="D4" i="12" s="1"/>
  <c r="L7" i="5"/>
  <c r="D7" i="12" s="1"/>
  <c r="D32" i="10"/>
  <c r="D36" i="10" s="1"/>
  <c r="A7" i="5" l="1"/>
  <c r="A6" i="12"/>
  <c r="D43" i="10"/>
  <c r="E43" i="10" s="1"/>
  <c r="D42" i="10"/>
  <c r="E42" i="10" s="1"/>
  <c r="B32" i="10"/>
  <c r="B36" i="10" s="1"/>
  <c r="B31" i="10"/>
  <c r="B35" i="10" s="1"/>
  <c r="A8" i="5" l="1"/>
  <c r="A7" i="12"/>
  <c r="E8" i="5"/>
  <c r="A9" i="5" l="1"/>
  <c r="A8" i="12"/>
  <c r="C8" i="5"/>
  <c r="D8" i="5" s="1"/>
  <c r="B8" i="5"/>
  <c r="F8" i="5"/>
  <c r="I8" i="5" s="1"/>
  <c r="K8" i="5"/>
  <c r="H8" i="5"/>
  <c r="L8" i="5" l="1"/>
  <c r="D8" i="12" s="1"/>
  <c r="C8" i="12"/>
  <c r="A10" i="5"/>
  <c r="A9" i="12"/>
  <c r="E9" i="5"/>
  <c r="B9" i="5"/>
  <c r="C9" i="5"/>
  <c r="D9" i="5" s="1"/>
  <c r="F9" i="5" l="1"/>
  <c r="I9" i="5" s="1"/>
  <c r="K9" i="5"/>
  <c r="H9" i="5"/>
  <c r="A11" i="5"/>
  <c r="A10" i="12"/>
  <c r="E10" i="5"/>
  <c r="C10" i="5"/>
  <c r="D10" i="5" s="1"/>
  <c r="B10" i="5"/>
  <c r="K10" i="5" l="1"/>
  <c r="H10" i="5"/>
  <c r="F10" i="5"/>
  <c r="I10" i="5" s="1"/>
  <c r="A12" i="5"/>
  <c r="A11" i="12"/>
  <c r="C11" i="5"/>
  <c r="D11" i="5" s="1"/>
  <c r="B11" i="5"/>
  <c r="E11" i="5"/>
  <c r="L9" i="5"/>
  <c r="D9" i="12" s="1"/>
  <c r="C9" i="12"/>
  <c r="F11" i="5" l="1"/>
  <c r="I11" i="5" s="1"/>
  <c r="H11" i="5"/>
  <c r="K11" i="5"/>
  <c r="A13" i="5"/>
  <c r="A12" i="12"/>
  <c r="B12" i="5"/>
  <c r="C12" i="5"/>
  <c r="D12" i="5" s="1"/>
  <c r="E12" i="5"/>
  <c r="L10" i="5"/>
  <c r="D10" i="12" s="1"/>
  <c r="C10" i="12"/>
  <c r="K12" i="5" l="1"/>
  <c r="F12" i="5"/>
  <c r="I12" i="5" s="1"/>
  <c r="H12" i="5"/>
  <c r="A14" i="5"/>
  <c r="A13" i="12"/>
  <c r="C13" i="5"/>
  <c r="D13" i="5" s="1"/>
  <c r="B13" i="5"/>
  <c r="E13" i="5"/>
  <c r="L11" i="5"/>
  <c r="D11" i="12" s="1"/>
  <c r="C11" i="12"/>
  <c r="K13" i="5" l="1"/>
  <c r="F13" i="5"/>
  <c r="I13" i="5" s="1"/>
  <c r="H13" i="5"/>
  <c r="A15" i="5"/>
  <c r="A14" i="12"/>
  <c r="C14" i="5"/>
  <c r="D14" i="5" s="1"/>
  <c r="E14" i="5"/>
  <c r="B14" i="5"/>
  <c r="L12" i="5"/>
  <c r="D12" i="12" s="1"/>
  <c r="C12" i="12"/>
  <c r="F14" i="5" l="1"/>
  <c r="I14" i="5" s="1"/>
  <c r="K14" i="5"/>
  <c r="H14" i="5"/>
  <c r="A16" i="5"/>
  <c r="A15" i="12"/>
  <c r="B15" i="5"/>
  <c r="E15" i="5"/>
  <c r="C15" i="5"/>
  <c r="D15" i="5" s="1"/>
  <c r="L13" i="5"/>
  <c r="D13" i="12" s="1"/>
  <c r="C13" i="12"/>
  <c r="F15" i="5" l="1"/>
  <c r="I15" i="5" s="1"/>
  <c r="K15" i="5"/>
  <c r="H15" i="5"/>
  <c r="A17" i="5"/>
  <c r="A16" i="12"/>
  <c r="B16" i="5"/>
  <c r="C16" i="5"/>
  <c r="D16" i="5" s="1"/>
  <c r="E16" i="5"/>
  <c r="L14" i="5"/>
  <c r="D14" i="12" s="1"/>
  <c r="C14" i="12"/>
  <c r="H16" i="5" l="1"/>
  <c r="F16" i="5"/>
  <c r="I16" i="5" s="1"/>
  <c r="K16" i="5"/>
  <c r="A18" i="5"/>
  <c r="A17" i="12"/>
  <c r="B17" i="5"/>
  <c r="E17" i="5"/>
  <c r="C17" i="5"/>
  <c r="D17" i="5" s="1"/>
  <c r="L15" i="5"/>
  <c r="D15" i="12" s="1"/>
  <c r="C15" i="12"/>
  <c r="F17" i="5" l="1"/>
  <c r="I17" i="5" s="1"/>
  <c r="H17" i="5"/>
  <c r="K17" i="5"/>
  <c r="A19" i="5"/>
  <c r="A18" i="12"/>
  <c r="E18" i="5"/>
  <c r="C18" i="5"/>
  <c r="D18" i="5" s="1"/>
  <c r="B18" i="5"/>
  <c r="L16" i="5"/>
  <c r="D16" i="12" s="1"/>
  <c r="C16" i="12"/>
  <c r="F18" i="5" l="1"/>
  <c r="I18" i="5" s="1"/>
  <c r="H18" i="5"/>
  <c r="K18" i="5"/>
  <c r="A20" i="5"/>
  <c r="A19" i="12"/>
  <c r="C19" i="5"/>
  <c r="D19" i="5" s="1"/>
  <c r="E19" i="5"/>
  <c r="B19" i="5"/>
  <c r="L17" i="5"/>
  <c r="D17" i="12" s="1"/>
  <c r="C17" i="12"/>
  <c r="K19" i="5" l="1"/>
  <c r="H19" i="5"/>
  <c r="F19" i="5"/>
  <c r="I19" i="5" s="1"/>
  <c r="A21" i="5"/>
  <c r="A20" i="12"/>
  <c r="B20" i="5"/>
  <c r="C20" i="5"/>
  <c r="D20" i="5" s="1"/>
  <c r="E20" i="5"/>
  <c r="L18" i="5"/>
  <c r="D18" i="12" s="1"/>
  <c r="C18" i="12"/>
  <c r="K20" i="5" l="1"/>
  <c r="H20" i="5"/>
  <c r="F20" i="5"/>
  <c r="I20" i="5" s="1"/>
  <c r="A22" i="5"/>
  <c r="A21" i="12"/>
  <c r="C21" i="5"/>
  <c r="D21" i="5" s="1"/>
  <c r="B21" i="5"/>
  <c r="E21" i="5"/>
  <c r="L19" i="5"/>
  <c r="D19" i="12" s="1"/>
  <c r="C19" i="12"/>
  <c r="F21" i="5" l="1"/>
  <c r="I21" i="5" s="1"/>
  <c r="K21" i="5"/>
  <c r="H21" i="5"/>
  <c r="A23" i="5"/>
  <c r="A22" i="12"/>
  <c r="C22" i="5"/>
  <c r="D22" i="5" s="1"/>
  <c r="B22" i="5"/>
  <c r="E22" i="5"/>
  <c r="L20" i="5"/>
  <c r="D20" i="12" s="1"/>
  <c r="C20" i="12"/>
  <c r="H22" i="5" l="1"/>
  <c r="K22" i="5"/>
  <c r="F22" i="5"/>
  <c r="I22" i="5" s="1"/>
  <c r="A24" i="5"/>
  <c r="A23" i="12"/>
  <c r="E23" i="5"/>
  <c r="B23" i="5"/>
  <c r="C23" i="5"/>
  <c r="D23" i="5" s="1"/>
  <c r="L21" i="5"/>
  <c r="D21" i="12" s="1"/>
  <c r="C21" i="12"/>
  <c r="K23" i="5" l="1"/>
  <c r="H23" i="5"/>
  <c r="F23" i="5"/>
  <c r="I23" i="5" s="1"/>
  <c r="A25" i="5"/>
  <c r="A24" i="12"/>
  <c r="B24" i="5"/>
  <c r="C24" i="5"/>
  <c r="D24" i="5" s="1"/>
  <c r="E24" i="5"/>
  <c r="L22" i="5"/>
  <c r="D22" i="12" s="1"/>
  <c r="C22" i="12"/>
  <c r="H24" i="5" l="1"/>
  <c r="K24" i="5"/>
  <c r="F24" i="5"/>
  <c r="I24" i="5" s="1"/>
  <c r="A26" i="5"/>
  <c r="A25" i="12"/>
  <c r="B25" i="5"/>
  <c r="E25" i="5"/>
  <c r="C25" i="5"/>
  <c r="D25" i="5" s="1"/>
  <c r="L23" i="5"/>
  <c r="D23" i="12" s="1"/>
  <c r="C23" i="12"/>
  <c r="H25" i="5" l="1"/>
  <c r="F25" i="5"/>
  <c r="I25" i="5" s="1"/>
  <c r="K25" i="5"/>
  <c r="A27" i="5"/>
  <c r="A26" i="12"/>
  <c r="E26" i="5"/>
  <c r="C26" i="5"/>
  <c r="D26" i="5" s="1"/>
  <c r="B26" i="5"/>
  <c r="L24" i="5"/>
  <c r="D24" i="12" s="1"/>
  <c r="C24" i="12"/>
  <c r="K26" i="5" l="1"/>
  <c r="F26" i="5"/>
  <c r="I26" i="5" s="1"/>
  <c r="H26" i="5"/>
  <c r="A28" i="5"/>
  <c r="A27" i="12"/>
  <c r="B27" i="5"/>
  <c r="E27" i="5"/>
  <c r="C27" i="5"/>
  <c r="D27" i="5" s="1"/>
  <c r="L25" i="5"/>
  <c r="D25" i="12" s="1"/>
  <c r="C25" i="12"/>
  <c r="H27" i="5" l="1"/>
  <c r="F27" i="5"/>
  <c r="I27" i="5" s="1"/>
  <c r="K27" i="5"/>
  <c r="A29" i="5"/>
  <c r="A28" i="12"/>
  <c r="C28" i="5"/>
  <c r="D28" i="5" s="1"/>
  <c r="B28" i="5"/>
  <c r="E28" i="5"/>
  <c r="L26" i="5"/>
  <c r="D26" i="12" s="1"/>
  <c r="C26" i="12"/>
  <c r="F28" i="5" l="1"/>
  <c r="I28" i="5" s="1"/>
  <c r="K28" i="5"/>
  <c r="H28" i="5"/>
  <c r="A30" i="5"/>
  <c r="A29" i="12"/>
  <c r="C29" i="5"/>
  <c r="D29" i="5" s="1"/>
  <c r="B29" i="5"/>
  <c r="E29" i="5"/>
  <c r="L27" i="5"/>
  <c r="D27" i="12" s="1"/>
  <c r="C27" i="12"/>
  <c r="K29" i="5" l="1"/>
  <c r="H29" i="5"/>
  <c r="F29" i="5"/>
  <c r="I29" i="5" s="1"/>
  <c r="A31" i="5"/>
  <c r="A30" i="12"/>
  <c r="B30" i="5"/>
  <c r="C30" i="5"/>
  <c r="D30" i="5" s="1"/>
  <c r="E30" i="5"/>
  <c r="L28" i="5"/>
  <c r="D28" i="12" s="1"/>
  <c r="C28" i="12"/>
  <c r="F30" i="5" l="1"/>
  <c r="I30" i="5" s="1"/>
  <c r="K30" i="5"/>
  <c r="H30" i="5"/>
  <c r="A32" i="5"/>
  <c r="A31" i="12"/>
  <c r="B31" i="5"/>
  <c r="C31" i="5"/>
  <c r="D31" i="5" s="1"/>
  <c r="E31" i="5"/>
  <c r="L29" i="5"/>
  <c r="D29" i="12" s="1"/>
  <c r="C29" i="12"/>
  <c r="K31" i="5" l="1"/>
  <c r="F31" i="5"/>
  <c r="I31" i="5" s="1"/>
  <c r="H31" i="5"/>
  <c r="A33" i="5"/>
  <c r="A32" i="12"/>
  <c r="B32" i="5"/>
  <c r="C32" i="5"/>
  <c r="D32" i="5" s="1"/>
  <c r="E32" i="5"/>
  <c r="L30" i="5"/>
  <c r="D30" i="12" s="1"/>
  <c r="C30" i="12"/>
  <c r="H32" i="5" l="1"/>
  <c r="F32" i="5"/>
  <c r="I32" i="5" s="1"/>
  <c r="K32" i="5"/>
  <c r="A34" i="5"/>
  <c r="A33" i="12"/>
  <c r="B33" i="5"/>
  <c r="E33" i="5"/>
  <c r="C33" i="5"/>
  <c r="D33" i="5" s="1"/>
  <c r="L31" i="5"/>
  <c r="D31" i="12" s="1"/>
  <c r="C31" i="12"/>
  <c r="H33" i="5" l="1"/>
  <c r="F33" i="5"/>
  <c r="I33" i="5" s="1"/>
  <c r="K33" i="5"/>
  <c r="A35" i="5"/>
  <c r="A34" i="12"/>
  <c r="E34" i="5"/>
  <c r="C34" i="5"/>
  <c r="D34" i="5" s="1"/>
  <c r="B34" i="5"/>
  <c r="L32" i="5"/>
  <c r="D32" i="12" s="1"/>
  <c r="C32" i="12"/>
  <c r="H34" i="5" l="1"/>
  <c r="K34" i="5"/>
  <c r="F34" i="5"/>
  <c r="I34" i="5" s="1"/>
  <c r="A36" i="5"/>
  <c r="A35" i="12"/>
  <c r="C35" i="5"/>
  <c r="D35" i="5" s="1"/>
  <c r="E35" i="5"/>
  <c r="B35" i="5"/>
  <c r="L33" i="5"/>
  <c r="D33" i="12" s="1"/>
  <c r="C33" i="12"/>
  <c r="K35" i="5" l="1"/>
  <c r="H35" i="5"/>
  <c r="F35" i="5"/>
  <c r="I35" i="5" s="1"/>
  <c r="A37" i="5"/>
  <c r="A36" i="12"/>
  <c r="C36" i="5"/>
  <c r="D36" i="5" s="1"/>
  <c r="E36" i="5"/>
  <c r="B36" i="5"/>
  <c r="L34" i="5"/>
  <c r="D34" i="12" s="1"/>
  <c r="C34" i="12"/>
  <c r="K36" i="5" l="1"/>
  <c r="H36" i="5"/>
  <c r="F36" i="5"/>
  <c r="I36" i="5" s="1"/>
  <c r="A38" i="5"/>
  <c r="A37" i="12"/>
  <c r="C37" i="5"/>
  <c r="D37" i="5" s="1"/>
  <c r="B37" i="5"/>
  <c r="E37" i="5"/>
  <c r="L35" i="5"/>
  <c r="D35" i="12" s="1"/>
  <c r="C35" i="12"/>
  <c r="K37" i="5" l="1"/>
  <c r="H37" i="5"/>
  <c r="F37" i="5"/>
  <c r="I37" i="5" s="1"/>
  <c r="A39" i="5"/>
  <c r="A38" i="12"/>
  <c r="B38" i="5"/>
  <c r="C38" i="5"/>
  <c r="D38" i="5" s="1"/>
  <c r="E38" i="5"/>
  <c r="L36" i="5"/>
  <c r="D36" i="12" s="1"/>
  <c r="C36" i="12"/>
  <c r="K38" i="5" l="1"/>
  <c r="F38" i="5"/>
  <c r="I38" i="5" s="1"/>
  <c r="H38" i="5"/>
  <c r="A40" i="5"/>
  <c r="A39" i="12"/>
  <c r="C39" i="5"/>
  <c r="D39" i="5" s="1"/>
  <c r="E39" i="5"/>
  <c r="B39" i="5"/>
  <c r="L37" i="5"/>
  <c r="D37" i="12" s="1"/>
  <c r="C37" i="12"/>
  <c r="F39" i="5" l="1"/>
  <c r="I39" i="5" s="1"/>
  <c r="K39" i="5"/>
  <c r="H39" i="5"/>
  <c r="A41" i="5"/>
  <c r="A40" i="12"/>
  <c r="B40" i="5"/>
  <c r="C40" i="5"/>
  <c r="D40" i="5" s="1"/>
  <c r="E40" i="5"/>
  <c r="L38" i="5"/>
  <c r="D38" i="12" s="1"/>
  <c r="C38" i="12"/>
  <c r="F40" i="5" l="1"/>
  <c r="I40" i="5" s="1"/>
  <c r="H40" i="5"/>
  <c r="K40" i="5"/>
  <c r="A42" i="5"/>
  <c r="A41" i="12"/>
  <c r="C41" i="5"/>
  <c r="D41" i="5" s="1"/>
  <c r="E41" i="5"/>
  <c r="B41" i="5"/>
  <c r="L39" i="5"/>
  <c r="D39" i="12" s="1"/>
  <c r="C39" i="12"/>
  <c r="K41" i="5" l="1"/>
  <c r="H41" i="5"/>
  <c r="F41" i="5"/>
  <c r="I41" i="5" s="1"/>
  <c r="A43" i="5"/>
  <c r="A42" i="12"/>
  <c r="E42" i="5"/>
  <c r="B42" i="5"/>
  <c r="C42" i="5"/>
  <c r="D42" i="5" s="1"/>
  <c r="L40" i="5"/>
  <c r="D40" i="12" s="1"/>
  <c r="C40" i="12"/>
  <c r="K42" i="5" l="1"/>
  <c r="F42" i="5"/>
  <c r="I42" i="5" s="1"/>
  <c r="H42" i="5"/>
  <c r="A44" i="5"/>
  <c r="A43" i="12"/>
  <c r="C43" i="5"/>
  <c r="D43" i="5" s="1"/>
  <c r="E43" i="5"/>
  <c r="B43" i="5"/>
  <c r="L41" i="5"/>
  <c r="D41" i="12" s="1"/>
  <c r="C41" i="12"/>
  <c r="H43" i="5" l="1"/>
  <c r="F43" i="5"/>
  <c r="I43" i="5" s="1"/>
  <c r="K43" i="5"/>
  <c r="A45" i="5"/>
  <c r="A44" i="12"/>
  <c r="B44" i="5"/>
  <c r="C44" i="5"/>
  <c r="D44" i="5" s="1"/>
  <c r="E44" i="5"/>
  <c r="L42" i="5"/>
  <c r="D42" i="12" s="1"/>
  <c r="C42" i="12"/>
  <c r="K44" i="5" l="1"/>
  <c r="H44" i="5"/>
  <c r="F44" i="5"/>
  <c r="I44" i="5" s="1"/>
  <c r="A46" i="5"/>
  <c r="A45" i="12"/>
  <c r="C45" i="5"/>
  <c r="D45" i="5" s="1"/>
  <c r="B45" i="5"/>
  <c r="E45" i="5"/>
  <c r="L43" i="5"/>
  <c r="D43" i="12" s="1"/>
  <c r="C43" i="12"/>
  <c r="F45" i="5" l="1"/>
  <c r="I45" i="5" s="1"/>
  <c r="K45" i="5"/>
  <c r="H45" i="5"/>
  <c r="A47" i="5"/>
  <c r="A46" i="12"/>
  <c r="E46" i="5"/>
  <c r="C46" i="5"/>
  <c r="D46" i="5" s="1"/>
  <c r="B46" i="5"/>
  <c r="L44" i="5"/>
  <c r="D44" i="12" s="1"/>
  <c r="C44" i="12"/>
  <c r="H46" i="5" l="1"/>
  <c r="K46" i="5"/>
  <c r="F46" i="5"/>
  <c r="I46" i="5" s="1"/>
  <c r="A48" i="5"/>
  <c r="A47" i="12"/>
  <c r="C47" i="5"/>
  <c r="D47" i="5" s="1"/>
  <c r="E47" i="5"/>
  <c r="B47" i="5"/>
  <c r="L45" i="5"/>
  <c r="D45" i="12" s="1"/>
  <c r="C45" i="12"/>
  <c r="F47" i="5" l="1"/>
  <c r="I47" i="5" s="1"/>
  <c r="K47" i="5"/>
  <c r="H47" i="5"/>
  <c r="A49" i="5"/>
  <c r="A48" i="12"/>
  <c r="B48" i="5"/>
  <c r="C48" i="5"/>
  <c r="D48" i="5" s="1"/>
  <c r="E48" i="5"/>
  <c r="L46" i="5"/>
  <c r="D46" i="12" s="1"/>
  <c r="C46" i="12"/>
  <c r="F48" i="5" l="1"/>
  <c r="I48" i="5" s="1"/>
  <c r="H48" i="5"/>
  <c r="K48" i="5"/>
  <c r="A50" i="5"/>
  <c r="A49" i="12"/>
  <c r="C49" i="5"/>
  <c r="D49" i="5" s="1"/>
  <c r="E49" i="5"/>
  <c r="B49" i="5"/>
  <c r="L47" i="5"/>
  <c r="D47" i="12" s="1"/>
  <c r="C47" i="12"/>
  <c r="H49" i="5" l="1"/>
  <c r="F49" i="5"/>
  <c r="I49" i="5" s="1"/>
  <c r="K49" i="5"/>
  <c r="A51" i="5"/>
  <c r="A50" i="12"/>
  <c r="E50" i="5"/>
  <c r="B50" i="5"/>
  <c r="C50" i="5"/>
  <c r="D50" i="5" s="1"/>
  <c r="L48" i="5"/>
  <c r="D48" i="12" s="1"/>
  <c r="C48" i="12"/>
  <c r="K50" i="5" l="1"/>
  <c r="H50" i="5"/>
  <c r="F50" i="5"/>
  <c r="I50" i="5" s="1"/>
  <c r="A52" i="5"/>
  <c r="A51" i="12"/>
  <c r="C51" i="5"/>
  <c r="D51" i="5" s="1"/>
  <c r="E51" i="5"/>
  <c r="B51" i="5"/>
  <c r="L49" i="5"/>
  <c r="D49" i="12" s="1"/>
  <c r="C49" i="12"/>
  <c r="H51" i="5" l="1"/>
  <c r="F51" i="5"/>
  <c r="I51" i="5" s="1"/>
  <c r="K51" i="5"/>
  <c r="A53" i="5"/>
  <c r="A52" i="12"/>
  <c r="B52" i="5"/>
  <c r="C52" i="5"/>
  <c r="D52" i="5" s="1"/>
  <c r="E52" i="5"/>
  <c r="L50" i="5"/>
  <c r="D50" i="12" s="1"/>
  <c r="C50" i="12"/>
  <c r="K52" i="5" l="1"/>
  <c r="H52" i="5"/>
  <c r="F52" i="5"/>
  <c r="I52" i="5" s="1"/>
  <c r="A54" i="5"/>
  <c r="A53" i="12"/>
  <c r="C53" i="5"/>
  <c r="D53" i="5" s="1"/>
  <c r="B53" i="5"/>
  <c r="E53" i="5"/>
  <c r="L51" i="5"/>
  <c r="D51" i="12" s="1"/>
  <c r="C51" i="12"/>
  <c r="F53" i="5" l="1"/>
  <c r="I53" i="5" s="1"/>
  <c r="K53" i="5"/>
  <c r="H53" i="5"/>
  <c r="A55" i="5"/>
  <c r="A54" i="12"/>
  <c r="E54" i="5"/>
  <c r="C54" i="5"/>
  <c r="D54" i="5" s="1"/>
  <c r="B54" i="5"/>
  <c r="L52" i="5"/>
  <c r="D52" i="12" s="1"/>
  <c r="C52" i="12"/>
  <c r="K54" i="5" l="1"/>
  <c r="H54" i="5"/>
  <c r="F54" i="5"/>
  <c r="I54" i="5" s="1"/>
  <c r="A56" i="5"/>
  <c r="A55" i="12"/>
  <c r="E55" i="5"/>
  <c r="C55" i="5"/>
  <c r="D55" i="5" s="1"/>
  <c r="B55" i="5"/>
  <c r="L53" i="5"/>
  <c r="D53" i="12" s="1"/>
  <c r="C53" i="12"/>
  <c r="K55" i="5" l="1"/>
  <c r="F55" i="5"/>
  <c r="I55" i="5" s="1"/>
  <c r="H55" i="5"/>
  <c r="A57" i="5"/>
  <c r="A56" i="12"/>
  <c r="B56" i="5"/>
  <c r="E56" i="5"/>
  <c r="C56" i="5"/>
  <c r="D56" i="5" s="1"/>
  <c r="L54" i="5"/>
  <c r="D54" i="12" s="1"/>
  <c r="C54" i="12"/>
  <c r="F56" i="5" l="1"/>
  <c r="I56" i="5" s="1"/>
  <c r="K56" i="5"/>
  <c r="H56" i="5"/>
  <c r="A58" i="5"/>
  <c r="A57" i="12"/>
  <c r="C57" i="5"/>
  <c r="D57" i="5" s="1"/>
  <c r="E57" i="5"/>
  <c r="B57" i="5"/>
  <c r="L55" i="5"/>
  <c r="D55" i="12" s="1"/>
  <c r="C55" i="12"/>
  <c r="H57" i="5" l="1"/>
  <c r="F57" i="5"/>
  <c r="I57" i="5" s="1"/>
  <c r="K57" i="5"/>
  <c r="A59" i="5"/>
  <c r="A58" i="12"/>
  <c r="B58" i="5"/>
  <c r="E58" i="5"/>
  <c r="C58" i="5"/>
  <c r="D58" i="5" s="1"/>
  <c r="L56" i="5"/>
  <c r="D56" i="12" s="1"/>
  <c r="C56" i="12"/>
  <c r="F58" i="5" l="1"/>
  <c r="I58" i="5" s="1"/>
  <c r="H58" i="5"/>
  <c r="K58" i="5"/>
  <c r="A60" i="5"/>
  <c r="A59" i="12"/>
  <c r="B59" i="5"/>
  <c r="C59" i="5"/>
  <c r="D59" i="5" s="1"/>
  <c r="E59" i="5"/>
  <c r="L57" i="5"/>
  <c r="D57" i="12" s="1"/>
  <c r="C57" i="12"/>
  <c r="H59" i="5" l="1"/>
  <c r="K59" i="5"/>
  <c r="F59" i="5"/>
  <c r="I59" i="5" s="1"/>
  <c r="A61" i="5"/>
  <c r="A60" i="12"/>
  <c r="B60" i="5"/>
  <c r="C60" i="5"/>
  <c r="D60" i="5" s="1"/>
  <c r="E60" i="5"/>
  <c r="L58" i="5"/>
  <c r="D58" i="12" s="1"/>
  <c r="C58" i="12"/>
  <c r="K60" i="5" l="1"/>
  <c r="F60" i="5"/>
  <c r="I60" i="5" s="1"/>
  <c r="H60" i="5"/>
  <c r="A62" i="5"/>
  <c r="A61" i="12"/>
  <c r="C61" i="5"/>
  <c r="D61" i="5" s="1"/>
  <c r="E61" i="5"/>
  <c r="B61" i="5"/>
  <c r="L59" i="5"/>
  <c r="D59" i="12" s="1"/>
  <c r="C59" i="12"/>
  <c r="K61" i="5" l="1"/>
  <c r="F61" i="5"/>
  <c r="I61" i="5" s="1"/>
  <c r="H61" i="5"/>
  <c r="A63" i="5"/>
  <c r="A62" i="12"/>
  <c r="E62" i="5"/>
  <c r="C62" i="5"/>
  <c r="D62" i="5" s="1"/>
  <c r="B62" i="5"/>
  <c r="L60" i="5"/>
  <c r="D60" i="12" s="1"/>
  <c r="C60" i="12"/>
  <c r="H62" i="5" l="1"/>
  <c r="K62" i="5"/>
  <c r="F62" i="5"/>
  <c r="I62" i="5" s="1"/>
  <c r="A64" i="5"/>
  <c r="A63" i="12"/>
  <c r="B63" i="5"/>
  <c r="E63" i="5"/>
  <c r="C63" i="5"/>
  <c r="D63" i="5" s="1"/>
  <c r="L61" i="5"/>
  <c r="D61" i="12" s="1"/>
  <c r="C61" i="12"/>
  <c r="H63" i="5" l="1"/>
  <c r="F63" i="5"/>
  <c r="I63" i="5" s="1"/>
  <c r="K63" i="5"/>
  <c r="A65" i="5"/>
  <c r="A64" i="12"/>
  <c r="B64" i="5"/>
  <c r="E64" i="5"/>
  <c r="C64" i="5"/>
  <c r="D64" i="5" s="1"/>
  <c r="L62" i="5"/>
  <c r="D62" i="12" s="1"/>
  <c r="C62" i="12"/>
  <c r="H64" i="5" l="1"/>
  <c r="K64" i="5"/>
  <c r="F64" i="5"/>
  <c r="I64" i="5" s="1"/>
  <c r="A66" i="5"/>
  <c r="A65" i="12"/>
  <c r="C65" i="5"/>
  <c r="D65" i="5" s="1"/>
  <c r="B65" i="5"/>
  <c r="E65" i="5"/>
  <c r="L63" i="5"/>
  <c r="D63" i="12" s="1"/>
  <c r="C63" i="12"/>
  <c r="H65" i="5" l="1"/>
  <c r="K65" i="5"/>
  <c r="F65" i="5"/>
  <c r="I65" i="5" s="1"/>
  <c r="A67" i="5"/>
  <c r="A66" i="12"/>
  <c r="B66" i="5"/>
  <c r="E66" i="5"/>
  <c r="C66" i="5"/>
  <c r="D66" i="5" s="1"/>
  <c r="L64" i="5"/>
  <c r="D64" i="12" s="1"/>
  <c r="C64" i="12"/>
  <c r="F66" i="5" l="1"/>
  <c r="I66" i="5" s="1"/>
  <c r="K66" i="5"/>
  <c r="H66" i="5"/>
  <c r="A68" i="5"/>
  <c r="A67" i="12"/>
  <c r="C67" i="5"/>
  <c r="D67" i="5" s="1"/>
  <c r="B67" i="5"/>
  <c r="E67" i="5"/>
  <c r="L65" i="5"/>
  <c r="D65" i="12" s="1"/>
  <c r="C65" i="12"/>
  <c r="F67" i="5" l="1"/>
  <c r="I67" i="5" s="1"/>
  <c r="K67" i="5"/>
  <c r="H67" i="5"/>
  <c r="A69" i="5"/>
  <c r="A68" i="12"/>
  <c r="B68" i="5"/>
  <c r="C68" i="5"/>
  <c r="D68" i="5" s="1"/>
  <c r="E68" i="5"/>
  <c r="L66" i="5"/>
  <c r="D66" i="12" s="1"/>
  <c r="C66" i="12"/>
  <c r="H68" i="5" l="1"/>
  <c r="K68" i="5"/>
  <c r="F68" i="5"/>
  <c r="I68" i="5" s="1"/>
  <c r="A70" i="5"/>
  <c r="A69" i="12"/>
  <c r="C69" i="5"/>
  <c r="D69" i="5" s="1"/>
  <c r="E69" i="5"/>
  <c r="B69" i="5"/>
  <c r="L67" i="5"/>
  <c r="D67" i="12" s="1"/>
  <c r="C67" i="12"/>
  <c r="H69" i="5" l="1"/>
  <c r="F69" i="5"/>
  <c r="I69" i="5" s="1"/>
  <c r="K69" i="5"/>
  <c r="A71" i="5"/>
  <c r="A70" i="12"/>
  <c r="E70" i="5"/>
  <c r="C70" i="5"/>
  <c r="D70" i="5" s="1"/>
  <c r="B70" i="5"/>
  <c r="L68" i="5"/>
  <c r="D68" i="12" s="1"/>
  <c r="C68" i="12"/>
  <c r="H70" i="5" l="1"/>
  <c r="F70" i="5"/>
  <c r="I70" i="5" s="1"/>
  <c r="K70" i="5"/>
  <c r="A72" i="5"/>
  <c r="A71" i="12"/>
  <c r="E71" i="5"/>
  <c r="C71" i="5"/>
  <c r="D71" i="5" s="1"/>
  <c r="B71" i="5"/>
  <c r="L69" i="5"/>
  <c r="D69" i="12" s="1"/>
  <c r="C69" i="12"/>
  <c r="K71" i="5" l="1"/>
  <c r="H71" i="5"/>
  <c r="F71" i="5"/>
  <c r="I71" i="5" s="1"/>
  <c r="A73" i="5"/>
  <c r="A72" i="12"/>
  <c r="B72" i="5"/>
  <c r="E72" i="5"/>
  <c r="C72" i="5"/>
  <c r="D72" i="5" s="1"/>
  <c r="L70" i="5"/>
  <c r="D70" i="12" s="1"/>
  <c r="C70" i="12"/>
  <c r="H72" i="5" l="1"/>
  <c r="F72" i="5"/>
  <c r="I72" i="5" s="1"/>
  <c r="K72" i="5"/>
  <c r="A74" i="5"/>
  <c r="A73" i="12"/>
  <c r="C73" i="5"/>
  <c r="D73" i="5" s="1"/>
  <c r="B73" i="5"/>
  <c r="E73" i="5"/>
  <c r="L71" i="5"/>
  <c r="D71" i="12" s="1"/>
  <c r="C71" i="12"/>
  <c r="F73" i="5" l="1"/>
  <c r="I73" i="5" s="1"/>
  <c r="K73" i="5"/>
  <c r="H73" i="5"/>
  <c r="A75" i="5"/>
  <c r="A74" i="12"/>
  <c r="C74" i="5"/>
  <c r="D74" i="5" s="1"/>
  <c r="B74" i="5"/>
  <c r="E74" i="5"/>
  <c r="L72" i="5"/>
  <c r="D72" i="12" s="1"/>
  <c r="C72" i="12"/>
  <c r="K74" i="5" l="1"/>
  <c r="H74" i="5"/>
  <c r="F74" i="5"/>
  <c r="I74" i="5" s="1"/>
  <c r="A76" i="5"/>
  <c r="A75" i="12"/>
  <c r="B75" i="5"/>
  <c r="C75" i="5"/>
  <c r="D75" i="5" s="1"/>
  <c r="E75" i="5"/>
  <c r="L73" i="5"/>
  <c r="D73" i="12" s="1"/>
  <c r="C73" i="12"/>
  <c r="F75" i="5" l="1"/>
  <c r="I75" i="5" s="1"/>
  <c r="K75" i="5"/>
  <c r="H75" i="5"/>
  <c r="A77" i="5"/>
  <c r="A76" i="12"/>
  <c r="B76" i="5"/>
  <c r="E76" i="5"/>
  <c r="C76" i="5"/>
  <c r="D76" i="5" s="1"/>
  <c r="L74" i="5"/>
  <c r="D74" i="12" s="1"/>
  <c r="C74" i="12"/>
  <c r="K76" i="5" l="1"/>
  <c r="H76" i="5"/>
  <c r="F76" i="5"/>
  <c r="I76" i="5" s="1"/>
  <c r="A78" i="5"/>
  <c r="A77" i="12"/>
  <c r="C77" i="5"/>
  <c r="D77" i="5" s="1"/>
  <c r="E77" i="5"/>
  <c r="B77" i="5"/>
  <c r="L75" i="5"/>
  <c r="D75" i="12" s="1"/>
  <c r="C75" i="12"/>
  <c r="K77" i="5" l="1"/>
  <c r="H77" i="5"/>
  <c r="F77" i="5"/>
  <c r="I77" i="5" s="1"/>
  <c r="A79" i="5"/>
  <c r="A78" i="12"/>
  <c r="E78" i="5"/>
  <c r="C78" i="5"/>
  <c r="D78" i="5" s="1"/>
  <c r="B78" i="5"/>
  <c r="L76" i="5"/>
  <c r="D76" i="12" s="1"/>
  <c r="C76" i="12"/>
  <c r="H78" i="5" l="1"/>
  <c r="F78" i="5"/>
  <c r="I78" i="5" s="1"/>
  <c r="K78" i="5"/>
  <c r="A80" i="5"/>
  <c r="A79" i="12"/>
  <c r="E79" i="5"/>
  <c r="C79" i="5"/>
  <c r="D79" i="5" s="1"/>
  <c r="B79" i="5"/>
  <c r="L77" i="5"/>
  <c r="D77" i="12" s="1"/>
  <c r="C77" i="12"/>
  <c r="F79" i="5" l="1"/>
  <c r="I79" i="5" s="1"/>
  <c r="K79" i="5"/>
  <c r="H79" i="5"/>
  <c r="A81" i="5"/>
  <c r="A80" i="12"/>
  <c r="B80" i="5"/>
  <c r="E80" i="5"/>
  <c r="C80" i="5"/>
  <c r="D80" i="5" s="1"/>
  <c r="L78" i="5"/>
  <c r="D78" i="12" s="1"/>
  <c r="C78" i="12"/>
  <c r="F80" i="5" l="1"/>
  <c r="I80" i="5" s="1"/>
  <c r="H80" i="5"/>
  <c r="K80" i="5"/>
  <c r="A82" i="5"/>
  <c r="A81" i="12"/>
  <c r="C81" i="5"/>
  <c r="D81" i="5" s="1"/>
  <c r="B81" i="5"/>
  <c r="E81" i="5"/>
  <c r="L79" i="5"/>
  <c r="D79" i="12" s="1"/>
  <c r="C79" i="12"/>
  <c r="F81" i="5" l="1"/>
  <c r="I81" i="5" s="1"/>
  <c r="K81" i="5"/>
  <c r="H81" i="5"/>
  <c r="A83" i="5"/>
  <c r="A82" i="12"/>
  <c r="C82" i="5"/>
  <c r="D82" i="5" s="1"/>
  <c r="B82" i="5"/>
  <c r="E82" i="5"/>
  <c r="L80" i="5"/>
  <c r="D80" i="12" s="1"/>
  <c r="C80" i="12"/>
  <c r="H82" i="5" l="1"/>
  <c r="F82" i="5"/>
  <c r="I82" i="5" s="1"/>
  <c r="K82" i="5"/>
  <c r="A84" i="5"/>
  <c r="A83" i="12"/>
  <c r="B83" i="5"/>
  <c r="C83" i="5"/>
  <c r="D83" i="5" s="1"/>
  <c r="E83" i="5"/>
  <c r="L81" i="5"/>
  <c r="D81" i="12" s="1"/>
  <c r="C81" i="12"/>
  <c r="K83" i="5" l="1"/>
  <c r="H83" i="5"/>
  <c r="F83" i="5"/>
  <c r="I83" i="5" s="1"/>
  <c r="A85" i="5"/>
  <c r="A84" i="12"/>
  <c r="B84" i="5"/>
  <c r="E84" i="5"/>
  <c r="C84" i="5"/>
  <c r="D84" i="5" s="1"/>
  <c r="L82" i="5"/>
  <c r="D82" i="12" s="1"/>
  <c r="C82" i="12"/>
  <c r="K84" i="5" l="1"/>
  <c r="H84" i="5"/>
  <c r="F84" i="5"/>
  <c r="I84" i="5" s="1"/>
  <c r="A86" i="5"/>
  <c r="A85" i="12"/>
  <c r="C85" i="5"/>
  <c r="D85" i="5" s="1"/>
  <c r="E85" i="5"/>
  <c r="B85" i="5"/>
  <c r="L83" i="5"/>
  <c r="D83" i="12" s="1"/>
  <c r="C83" i="12"/>
  <c r="F85" i="5" l="1"/>
  <c r="I85" i="5" s="1"/>
  <c r="K85" i="5"/>
  <c r="H85" i="5"/>
  <c r="A87" i="5"/>
  <c r="A86" i="12"/>
  <c r="E86" i="5"/>
  <c r="B86" i="5"/>
  <c r="C86" i="5"/>
  <c r="D86" i="5" s="1"/>
  <c r="L84" i="5"/>
  <c r="D84" i="12" s="1"/>
  <c r="C84" i="12"/>
  <c r="F86" i="5" l="1"/>
  <c r="I86" i="5" s="1"/>
  <c r="H86" i="5"/>
  <c r="K86" i="5"/>
  <c r="A88" i="5"/>
  <c r="A87" i="12"/>
  <c r="E87" i="5"/>
  <c r="C87" i="5"/>
  <c r="D87" i="5" s="1"/>
  <c r="B87" i="5"/>
  <c r="L85" i="5"/>
  <c r="D85" i="12" s="1"/>
  <c r="C85" i="12"/>
  <c r="K87" i="5" l="1"/>
  <c r="F87" i="5"/>
  <c r="I87" i="5" s="1"/>
  <c r="H87" i="5"/>
  <c r="A89" i="5"/>
  <c r="A88" i="12"/>
  <c r="B88" i="5"/>
  <c r="C88" i="5"/>
  <c r="D88" i="5" s="1"/>
  <c r="E88" i="5"/>
  <c r="L86" i="5"/>
  <c r="D86" i="12" s="1"/>
  <c r="C86" i="12"/>
  <c r="F88" i="5" l="1"/>
  <c r="I88" i="5" s="1"/>
  <c r="H88" i="5"/>
  <c r="K88" i="5"/>
  <c r="A90" i="5"/>
  <c r="A89" i="12"/>
  <c r="C89" i="5"/>
  <c r="D89" i="5" s="1"/>
  <c r="B89" i="5"/>
  <c r="E89" i="5"/>
  <c r="L87" i="5"/>
  <c r="D87" i="12" s="1"/>
  <c r="C87" i="12"/>
  <c r="H89" i="5" l="1"/>
  <c r="F89" i="5"/>
  <c r="I89" i="5" s="1"/>
  <c r="K89" i="5"/>
  <c r="A91" i="5"/>
  <c r="A90" i="12"/>
  <c r="B90" i="5"/>
  <c r="C90" i="5"/>
  <c r="D90" i="5" s="1"/>
  <c r="E90" i="5"/>
  <c r="L88" i="5"/>
  <c r="D88" i="12" s="1"/>
  <c r="C88" i="12"/>
  <c r="K90" i="5" l="1"/>
  <c r="H90" i="5"/>
  <c r="F90" i="5"/>
  <c r="I90" i="5" s="1"/>
  <c r="A92" i="5"/>
  <c r="A91" i="12"/>
  <c r="E91" i="5"/>
  <c r="B91" i="5"/>
  <c r="C91" i="5"/>
  <c r="D91" i="5" s="1"/>
  <c r="L89" i="5"/>
  <c r="D89" i="12" s="1"/>
  <c r="C89" i="12"/>
  <c r="H91" i="5" l="1"/>
  <c r="K91" i="5"/>
  <c r="F91" i="5"/>
  <c r="I91" i="5" s="1"/>
  <c r="A93" i="5"/>
  <c r="A92" i="12"/>
  <c r="E92" i="5"/>
  <c r="B92" i="5"/>
  <c r="C92" i="5"/>
  <c r="D92" i="5" s="1"/>
  <c r="L90" i="5"/>
  <c r="D90" i="12" s="1"/>
  <c r="C90" i="12"/>
  <c r="H92" i="5" l="1"/>
  <c r="K92" i="5"/>
  <c r="F92" i="5"/>
  <c r="I92" i="5" s="1"/>
  <c r="A94" i="5"/>
  <c r="A93" i="12"/>
  <c r="C93" i="5"/>
  <c r="D93" i="5" s="1"/>
  <c r="E93" i="5"/>
  <c r="B93" i="5"/>
  <c r="L91" i="5"/>
  <c r="D91" i="12" s="1"/>
  <c r="C91" i="12"/>
  <c r="K93" i="5" l="1"/>
  <c r="F93" i="5"/>
  <c r="I93" i="5" s="1"/>
  <c r="H93" i="5"/>
  <c r="A95" i="5"/>
  <c r="A94" i="12"/>
  <c r="B94" i="5"/>
  <c r="E94" i="5"/>
  <c r="C94" i="5"/>
  <c r="D94" i="5" s="1"/>
  <c r="L92" i="5"/>
  <c r="D92" i="12" s="1"/>
  <c r="C92" i="12"/>
  <c r="F94" i="5" l="1"/>
  <c r="I94" i="5" s="1"/>
  <c r="K94" i="5"/>
  <c r="H94" i="5"/>
  <c r="A96" i="5"/>
  <c r="A95" i="12"/>
  <c r="E95" i="5"/>
  <c r="B95" i="5"/>
  <c r="C95" i="5"/>
  <c r="D95" i="5" s="1"/>
  <c r="L93" i="5"/>
  <c r="D93" i="12" s="1"/>
  <c r="C93" i="12"/>
  <c r="K95" i="5" l="1"/>
  <c r="H95" i="5"/>
  <c r="F95" i="5"/>
  <c r="I95" i="5" s="1"/>
  <c r="A97" i="5"/>
  <c r="A96" i="12"/>
  <c r="B96" i="5"/>
  <c r="C96" i="5"/>
  <c r="D96" i="5" s="1"/>
  <c r="E96" i="5"/>
  <c r="L94" i="5"/>
  <c r="D94" i="12" s="1"/>
  <c r="C94" i="12"/>
  <c r="F96" i="5" l="1"/>
  <c r="I96" i="5" s="1"/>
  <c r="K96" i="5"/>
  <c r="H96" i="5"/>
  <c r="A98" i="5"/>
  <c r="A97" i="12"/>
  <c r="E97" i="5"/>
  <c r="C97" i="5"/>
  <c r="D97" i="5" s="1"/>
  <c r="B97" i="5"/>
  <c r="L95" i="5"/>
  <c r="D95" i="12" s="1"/>
  <c r="C95" i="12"/>
  <c r="H97" i="5" l="1"/>
  <c r="K97" i="5"/>
  <c r="F97" i="5"/>
  <c r="I97" i="5" s="1"/>
  <c r="A99" i="5"/>
  <c r="A98" i="12"/>
  <c r="B98" i="5"/>
  <c r="C98" i="5"/>
  <c r="D98" i="5" s="1"/>
  <c r="E98" i="5"/>
  <c r="L96" i="5"/>
  <c r="D96" i="12" s="1"/>
  <c r="C96" i="12"/>
  <c r="F98" i="5" l="1"/>
  <c r="I98" i="5" s="1"/>
  <c r="K98" i="5"/>
  <c r="H98" i="5"/>
  <c r="A100" i="5"/>
  <c r="A99" i="12"/>
  <c r="C99" i="5"/>
  <c r="D99" i="5" s="1"/>
  <c r="E99" i="5"/>
  <c r="B99" i="5"/>
  <c r="L97" i="5"/>
  <c r="D97" i="12" s="1"/>
  <c r="C97" i="12"/>
  <c r="K99" i="5" l="1"/>
  <c r="H99" i="5"/>
  <c r="F99" i="5"/>
  <c r="I99" i="5" s="1"/>
  <c r="A101" i="5"/>
  <c r="A100" i="12"/>
  <c r="B100" i="5"/>
  <c r="E100" i="5"/>
  <c r="C100" i="5"/>
  <c r="D100" i="5" s="1"/>
  <c r="L98" i="5"/>
  <c r="D98" i="12" s="1"/>
  <c r="C98" i="12"/>
  <c r="K100" i="5" l="1"/>
  <c r="H100" i="5"/>
  <c r="F100" i="5"/>
  <c r="I100" i="5" s="1"/>
  <c r="A102" i="5"/>
  <c r="A101" i="12"/>
  <c r="C101" i="5"/>
  <c r="D101" i="5" s="1"/>
  <c r="E101" i="5"/>
  <c r="B101" i="5"/>
  <c r="L99" i="5"/>
  <c r="D99" i="12" s="1"/>
  <c r="C99" i="12"/>
  <c r="K101" i="5" l="1"/>
  <c r="H101" i="5"/>
  <c r="F101" i="5"/>
  <c r="I101" i="5" s="1"/>
  <c r="A103" i="5"/>
  <c r="A102" i="12"/>
  <c r="B102" i="5"/>
  <c r="E102" i="5"/>
  <c r="C102" i="5"/>
  <c r="D102" i="5" s="1"/>
  <c r="L100" i="5"/>
  <c r="D100" i="12" s="1"/>
  <c r="C100" i="12"/>
  <c r="K102" i="5" l="1"/>
  <c r="H102" i="5"/>
  <c r="F102" i="5"/>
  <c r="I102" i="5" s="1"/>
  <c r="A104" i="5"/>
  <c r="A103" i="12"/>
  <c r="E103" i="5"/>
  <c r="B103" i="5"/>
  <c r="C103" i="5"/>
  <c r="D103" i="5" s="1"/>
  <c r="L101" i="5"/>
  <c r="D101" i="12" s="1"/>
  <c r="C101" i="12"/>
  <c r="F103" i="5" l="1"/>
  <c r="I103" i="5" s="1"/>
  <c r="H103" i="5"/>
  <c r="K103" i="5"/>
  <c r="A105" i="5"/>
  <c r="A104" i="12"/>
  <c r="B104" i="5"/>
  <c r="C104" i="5"/>
  <c r="D104" i="5" s="1"/>
  <c r="E104" i="5"/>
  <c r="L102" i="5"/>
  <c r="D102" i="12" s="1"/>
  <c r="C102" i="12"/>
  <c r="F104" i="5" l="1"/>
  <c r="I104" i="5" s="1"/>
  <c r="H104" i="5"/>
  <c r="K104" i="5"/>
  <c r="A106" i="5"/>
  <c r="A105" i="12"/>
  <c r="C105" i="5"/>
  <c r="D105" i="5" s="1"/>
  <c r="E105" i="5"/>
  <c r="B105" i="5"/>
  <c r="L103" i="5"/>
  <c r="D103" i="12" s="1"/>
  <c r="C103" i="12"/>
  <c r="K105" i="5" l="1"/>
  <c r="H105" i="5"/>
  <c r="F105" i="5"/>
  <c r="I105" i="5" s="1"/>
  <c r="A107" i="5"/>
  <c r="A106" i="12"/>
  <c r="E106" i="5"/>
  <c r="C106" i="5"/>
  <c r="D106" i="5" s="1"/>
  <c r="B106" i="5"/>
  <c r="L104" i="5"/>
  <c r="D104" i="12" s="1"/>
  <c r="C104" i="12"/>
  <c r="K106" i="5" l="1"/>
  <c r="F106" i="5"/>
  <c r="I106" i="5" s="1"/>
  <c r="H106" i="5"/>
  <c r="A108" i="5"/>
  <c r="A107" i="12"/>
  <c r="C107" i="5"/>
  <c r="D107" i="5" s="1"/>
  <c r="E107" i="5"/>
  <c r="B107" i="5"/>
  <c r="L105" i="5"/>
  <c r="D105" i="12" s="1"/>
  <c r="C105" i="12"/>
  <c r="H107" i="5" l="1"/>
  <c r="K107" i="5"/>
  <c r="F107" i="5"/>
  <c r="I107" i="5" s="1"/>
  <c r="A109" i="5"/>
  <c r="A108" i="12"/>
  <c r="B108" i="5"/>
  <c r="C108" i="5"/>
  <c r="D108" i="5" s="1"/>
  <c r="E108" i="5"/>
  <c r="L106" i="5"/>
  <c r="D106" i="12" s="1"/>
  <c r="C106" i="12"/>
  <c r="K108" i="5" l="1"/>
  <c r="H108" i="5"/>
  <c r="F108" i="5"/>
  <c r="I108" i="5" s="1"/>
  <c r="A110" i="5"/>
  <c r="A109" i="12"/>
  <c r="C109" i="5"/>
  <c r="D109" i="5" s="1"/>
  <c r="B109" i="5"/>
  <c r="E109" i="5"/>
  <c r="L107" i="5"/>
  <c r="D107" i="12" s="1"/>
  <c r="C107" i="12"/>
  <c r="F109" i="5" l="1"/>
  <c r="I109" i="5" s="1"/>
  <c r="H109" i="5"/>
  <c r="K109" i="5"/>
  <c r="A111" i="5"/>
  <c r="A110" i="12"/>
  <c r="C110" i="5"/>
  <c r="D110" i="5" s="1"/>
  <c r="E110" i="5"/>
  <c r="B110" i="5"/>
  <c r="L108" i="5"/>
  <c r="D108" i="12" s="1"/>
  <c r="C108" i="12"/>
  <c r="H110" i="5" l="1"/>
  <c r="K110" i="5"/>
  <c r="F110" i="5"/>
  <c r="I110" i="5" s="1"/>
  <c r="A112" i="5"/>
  <c r="A111" i="12"/>
  <c r="B111" i="5"/>
  <c r="E111" i="5"/>
  <c r="C111" i="5"/>
  <c r="D111" i="5" s="1"/>
  <c r="L109" i="5"/>
  <c r="D109" i="12" s="1"/>
  <c r="C109" i="12"/>
  <c r="F111" i="5" l="1"/>
  <c r="I111" i="5" s="1"/>
  <c r="K111" i="5"/>
  <c r="H111" i="5"/>
  <c r="A113" i="5"/>
  <c r="A112" i="12"/>
  <c r="C112" i="5"/>
  <c r="D112" i="5" s="1"/>
  <c r="B112" i="5"/>
  <c r="E112" i="5"/>
  <c r="L110" i="5"/>
  <c r="D110" i="12" s="1"/>
  <c r="C110" i="12"/>
  <c r="F112" i="5" l="1"/>
  <c r="I112" i="5" s="1"/>
  <c r="H112" i="5"/>
  <c r="K112" i="5"/>
  <c r="A114" i="5"/>
  <c r="A113" i="12"/>
  <c r="B113" i="5"/>
  <c r="C113" i="5"/>
  <c r="D113" i="5" s="1"/>
  <c r="E113" i="5"/>
  <c r="L111" i="5"/>
  <c r="D111" i="12" s="1"/>
  <c r="C111" i="12"/>
  <c r="H113" i="5" l="1"/>
  <c r="K113" i="5"/>
  <c r="F113" i="5"/>
  <c r="I113" i="5" s="1"/>
  <c r="A115" i="5"/>
  <c r="A114" i="12"/>
  <c r="E114" i="5"/>
  <c r="C114" i="5"/>
  <c r="D114" i="5" s="1"/>
  <c r="B114" i="5"/>
  <c r="L112" i="5"/>
  <c r="D112" i="12" s="1"/>
  <c r="C112" i="12"/>
  <c r="K114" i="5" l="1"/>
  <c r="H114" i="5"/>
  <c r="F114" i="5"/>
  <c r="I114" i="5" s="1"/>
  <c r="A116" i="5"/>
  <c r="A115" i="12"/>
  <c r="B115" i="5"/>
  <c r="C115" i="5"/>
  <c r="D115" i="5" s="1"/>
  <c r="E115" i="5"/>
  <c r="L113" i="5"/>
  <c r="D113" i="12" s="1"/>
  <c r="C113" i="12"/>
  <c r="H115" i="5" l="1"/>
  <c r="F115" i="5"/>
  <c r="I115" i="5" s="1"/>
  <c r="K115" i="5"/>
  <c r="A117" i="5"/>
  <c r="A116" i="12"/>
  <c r="C116" i="5"/>
  <c r="D116" i="5" s="1"/>
  <c r="B116" i="5"/>
  <c r="E116" i="5"/>
  <c r="L114" i="5"/>
  <c r="D114" i="12" s="1"/>
  <c r="C114" i="12"/>
  <c r="K116" i="5" l="1"/>
  <c r="F116" i="5"/>
  <c r="I116" i="5" s="1"/>
  <c r="H116" i="5"/>
  <c r="A118" i="5"/>
  <c r="A117" i="12"/>
  <c r="B117" i="5"/>
  <c r="E117" i="5"/>
  <c r="C117" i="5"/>
  <c r="D117" i="5" s="1"/>
  <c r="L115" i="5"/>
  <c r="D115" i="12" s="1"/>
  <c r="C115" i="12"/>
  <c r="F117" i="5" l="1"/>
  <c r="I117" i="5" s="1"/>
  <c r="K117" i="5"/>
  <c r="H117" i="5"/>
  <c r="A119" i="5"/>
  <c r="A118" i="12"/>
  <c r="C118" i="5"/>
  <c r="D118" i="5" s="1"/>
  <c r="B118" i="5"/>
  <c r="E118" i="5"/>
  <c r="L116" i="5"/>
  <c r="D116" i="12" s="1"/>
  <c r="C116" i="12"/>
  <c r="K118" i="5" l="1"/>
  <c r="H118" i="5"/>
  <c r="F118" i="5"/>
  <c r="I118" i="5" s="1"/>
  <c r="A120" i="5"/>
  <c r="A119" i="12"/>
  <c r="B119" i="5"/>
  <c r="E119" i="5"/>
  <c r="C119" i="5"/>
  <c r="D119" i="5" s="1"/>
  <c r="L117" i="5"/>
  <c r="D117" i="12" s="1"/>
  <c r="C117" i="12"/>
  <c r="K119" i="5" l="1"/>
  <c r="H119" i="5"/>
  <c r="F119" i="5"/>
  <c r="I119" i="5" s="1"/>
  <c r="A121" i="5"/>
  <c r="A120" i="12"/>
  <c r="B120" i="5"/>
  <c r="C120" i="5"/>
  <c r="D120" i="5" s="1"/>
  <c r="E120" i="5"/>
  <c r="L118" i="5"/>
  <c r="D118" i="12" s="1"/>
  <c r="C118" i="12"/>
  <c r="F120" i="5" l="1"/>
  <c r="I120" i="5" s="1"/>
  <c r="K120" i="5"/>
  <c r="H120" i="5"/>
  <c r="A122" i="5"/>
  <c r="A121" i="12"/>
  <c r="B121" i="5"/>
  <c r="E121" i="5"/>
  <c r="C121" i="5"/>
  <c r="D121" i="5" s="1"/>
  <c r="L119" i="5"/>
  <c r="D119" i="12" s="1"/>
  <c r="C119" i="12"/>
  <c r="H121" i="5" l="1"/>
  <c r="F121" i="5"/>
  <c r="I121" i="5" s="1"/>
  <c r="K121" i="5"/>
  <c r="A123" i="5"/>
  <c r="A122" i="12"/>
  <c r="E122" i="5"/>
  <c r="C122" i="5"/>
  <c r="D122" i="5" s="1"/>
  <c r="B122" i="5"/>
  <c r="L120" i="5"/>
  <c r="D120" i="12" s="1"/>
  <c r="C120" i="12"/>
  <c r="F122" i="5" l="1"/>
  <c r="I122" i="5" s="1"/>
  <c r="K122" i="5"/>
  <c r="H122" i="5"/>
  <c r="A124" i="5"/>
  <c r="A123" i="12"/>
  <c r="B123" i="5"/>
  <c r="E123" i="5"/>
  <c r="C123" i="5"/>
  <c r="D123" i="5" s="1"/>
  <c r="L121" i="5"/>
  <c r="D121" i="12" s="1"/>
  <c r="C121" i="12"/>
  <c r="H123" i="5" l="1"/>
  <c r="F123" i="5"/>
  <c r="I123" i="5" s="1"/>
  <c r="K123" i="5"/>
  <c r="A125" i="5"/>
  <c r="A124" i="12"/>
  <c r="B124" i="5"/>
  <c r="C124" i="5"/>
  <c r="D124" i="5" s="1"/>
  <c r="E124" i="5"/>
  <c r="L122" i="5"/>
  <c r="D122" i="12" s="1"/>
  <c r="C122" i="12"/>
  <c r="K124" i="5" l="1"/>
  <c r="F124" i="5"/>
  <c r="I124" i="5" s="1"/>
  <c r="H124" i="5"/>
  <c r="A126" i="5"/>
  <c r="A125" i="12"/>
  <c r="C125" i="5"/>
  <c r="D125" i="5" s="1"/>
  <c r="B125" i="5"/>
  <c r="E125" i="5"/>
  <c r="L123" i="5"/>
  <c r="D123" i="12" s="1"/>
  <c r="C123" i="12"/>
  <c r="K125" i="5" l="1"/>
  <c r="H125" i="5"/>
  <c r="F125" i="5"/>
  <c r="I125" i="5" s="1"/>
  <c r="A127" i="5"/>
  <c r="A126" i="12"/>
  <c r="B126" i="5"/>
  <c r="C126" i="5"/>
  <c r="D126" i="5" s="1"/>
  <c r="E126" i="5"/>
  <c r="L124" i="5"/>
  <c r="D124" i="12" s="1"/>
  <c r="C124" i="12"/>
  <c r="H126" i="5" l="1"/>
  <c r="F126" i="5"/>
  <c r="I126" i="5" s="1"/>
  <c r="K126" i="5"/>
  <c r="A128" i="5"/>
  <c r="A127" i="12"/>
  <c r="B127" i="5"/>
  <c r="E127" i="5"/>
  <c r="C127" i="5"/>
  <c r="D127" i="5" s="1"/>
  <c r="L125" i="5"/>
  <c r="D125" i="12" s="1"/>
  <c r="C125" i="12"/>
  <c r="H127" i="5" l="1"/>
  <c r="F127" i="5"/>
  <c r="I127" i="5" s="1"/>
  <c r="K127" i="5"/>
  <c r="A129" i="5"/>
  <c r="A128" i="12"/>
  <c r="B128" i="5"/>
  <c r="C128" i="5"/>
  <c r="D128" i="5" s="1"/>
  <c r="E128" i="5"/>
  <c r="L126" i="5"/>
  <c r="D126" i="12" s="1"/>
  <c r="C126" i="12"/>
  <c r="H128" i="5" l="1"/>
  <c r="K128" i="5"/>
  <c r="F128" i="5"/>
  <c r="I128" i="5" s="1"/>
  <c r="A130" i="5"/>
  <c r="A129" i="12"/>
  <c r="B129" i="5"/>
  <c r="C129" i="5"/>
  <c r="D129" i="5" s="1"/>
  <c r="E129" i="5"/>
  <c r="L127" i="5"/>
  <c r="D127" i="12" s="1"/>
  <c r="C127" i="12"/>
  <c r="H129" i="5" l="1"/>
  <c r="F129" i="5"/>
  <c r="I129" i="5" s="1"/>
  <c r="K129" i="5"/>
  <c r="A131" i="5"/>
  <c r="A130" i="12"/>
  <c r="E130" i="5"/>
  <c r="C130" i="5"/>
  <c r="D130" i="5" s="1"/>
  <c r="B130" i="5"/>
  <c r="L128" i="5"/>
  <c r="D128" i="12" s="1"/>
  <c r="C128" i="12"/>
  <c r="F130" i="5" l="1"/>
  <c r="I130" i="5" s="1"/>
  <c r="K130" i="5"/>
  <c r="H130" i="5"/>
  <c r="A132" i="5"/>
  <c r="A131" i="12"/>
  <c r="C131" i="5"/>
  <c r="D131" i="5" s="1"/>
  <c r="E131" i="5"/>
  <c r="B131" i="5"/>
  <c r="L129" i="5"/>
  <c r="D129" i="12" s="1"/>
  <c r="C129" i="12"/>
  <c r="F131" i="5" l="1"/>
  <c r="I131" i="5" s="1"/>
  <c r="H131" i="5"/>
  <c r="K131" i="5"/>
  <c r="A133" i="5"/>
  <c r="A132" i="12"/>
  <c r="C132" i="5"/>
  <c r="D132" i="5" s="1"/>
  <c r="E132" i="5"/>
  <c r="B132" i="5"/>
  <c r="L130" i="5"/>
  <c r="D130" i="12" s="1"/>
  <c r="C130" i="12"/>
  <c r="H132" i="5" l="1"/>
  <c r="K132" i="5"/>
  <c r="F132" i="5"/>
  <c r="I132" i="5" s="1"/>
  <c r="A134" i="5"/>
  <c r="A133" i="12"/>
  <c r="C133" i="5"/>
  <c r="D133" i="5" s="1"/>
  <c r="B133" i="5"/>
  <c r="E133" i="5"/>
  <c r="L131" i="5"/>
  <c r="D131" i="12" s="1"/>
  <c r="C131" i="12"/>
  <c r="H133" i="5" l="1"/>
  <c r="F133" i="5"/>
  <c r="I133" i="5" s="1"/>
  <c r="K133" i="5"/>
  <c r="A135" i="5"/>
  <c r="A134" i="12"/>
  <c r="B134" i="5"/>
  <c r="C134" i="5"/>
  <c r="D134" i="5" s="1"/>
  <c r="E134" i="5"/>
  <c r="L132" i="5"/>
  <c r="D132" i="12" s="1"/>
  <c r="C132" i="12"/>
  <c r="H134" i="5" l="1"/>
  <c r="F134" i="5"/>
  <c r="I134" i="5" s="1"/>
  <c r="K134" i="5"/>
  <c r="A136" i="5"/>
  <c r="A135" i="12"/>
  <c r="C135" i="5"/>
  <c r="D135" i="5" s="1"/>
  <c r="E135" i="5"/>
  <c r="B135" i="5"/>
  <c r="L133" i="5"/>
  <c r="D133" i="12" s="1"/>
  <c r="C133" i="12"/>
  <c r="K135" i="5" l="1"/>
  <c r="F135" i="5"/>
  <c r="I135" i="5" s="1"/>
  <c r="H135" i="5"/>
  <c r="A137" i="5"/>
  <c r="A136" i="12"/>
  <c r="B136" i="5"/>
  <c r="C136" i="5"/>
  <c r="D136" i="5" s="1"/>
  <c r="E136" i="5"/>
  <c r="L134" i="5"/>
  <c r="D134" i="12" s="1"/>
  <c r="C134" i="12"/>
  <c r="H136" i="5" l="1"/>
  <c r="K136" i="5"/>
  <c r="F136" i="5"/>
  <c r="I136" i="5" s="1"/>
  <c r="A138" i="5"/>
  <c r="A137" i="12"/>
  <c r="E137" i="5"/>
  <c r="B137" i="5"/>
  <c r="C137" i="5"/>
  <c r="D137" i="5" s="1"/>
  <c r="L135" i="5"/>
  <c r="D135" i="12" s="1"/>
  <c r="C135" i="12"/>
  <c r="F137" i="5" l="1"/>
  <c r="I137" i="5" s="1"/>
  <c r="H137" i="5"/>
  <c r="K137" i="5"/>
  <c r="A139" i="5"/>
  <c r="A138" i="12"/>
  <c r="E138" i="5"/>
  <c r="C138" i="5"/>
  <c r="D138" i="5" s="1"/>
  <c r="B138" i="5"/>
  <c r="L136" i="5"/>
  <c r="D136" i="12" s="1"/>
  <c r="C136" i="12"/>
  <c r="K138" i="5" l="1"/>
  <c r="F138" i="5"/>
  <c r="I138" i="5" s="1"/>
  <c r="H138" i="5"/>
  <c r="A140" i="5"/>
  <c r="A139" i="12"/>
  <c r="E139" i="5"/>
  <c r="C139" i="5"/>
  <c r="D139" i="5" s="1"/>
  <c r="B139" i="5"/>
  <c r="L137" i="5"/>
  <c r="D137" i="12" s="1"/>
  <c r="C137" i="12"/>
  <c r="H139" i="5" l="1"/>
  <c r="F139" i="5"/>
  <c r="I139" i="5" s="1"/>
  <c r="K139" i="5"/>
  <c r="A141" i="5"/>
  <c r="A140" i="12"/>
  <c r="B140" i="5"/>
  <c r="C140" i="5"/>
  <c r="D140" i="5" s="1"/>
  <c r="E140" i="5"/>
  <c r="L138" i="5"/>
  <c r="D138" i="12" s="1"/>
  <c r="C138" i="12"/>
  <c r="K140" i="5" l="1"/>
  <c r="H140" i="5"/>
  <c r="F140" i="5"/>
  <c r="I140" i="5" s="1"/>
  <c r="A142" i="5"/>
  <c r="A141" i="12"/>
  <c r="C141" i="5"/>
  <c r="D141" i="5" s="1"/>
  <c r="B141" i="5"/>
  <c r="E141" i="5"/>
  <c r="L139" i="5"/>
  <c r="D139" i="12" s="1"/>
  <c r="C139" i="12"/>
  <c r="K141" i="5" l="1"/>
  <c r="H141" i="5"/>
  <c r="F141" i="5"/>
  <c r="I141" i="5" s="1"/>
  <c r="A143" i="5"/>
  <c r="A142" i="12"/>
  <c r="E142" i="5"/>
  <c r="C142" i="5"/>
  <c r="D142" i="5" s="1"/>
  <c r="B142" i="5"/>
  <c r="L140" i="5"/>
  <c r="D140" i="12" s="1"/>
  <c r="C140" i="12"/>
  <c r="H142" i="5" l="1"/>
  <c r="K142" i="5"/>
  <c r="F142" i="5"/>
  <c r="I142" i="5" s="1"/>
  <c r="A144" i="5"/>
  <c r="A143" i="12"/>
  <c r="E143" i="5"/>
  <c r="C143" i="5"/>
  <c r="D143" i="5" s="1"/>
  <c r="B143" i="5"/>
  <c r="L141" i="5"/>
  <c r="D141" i="12" s="1"/>
  <c r="C141" i="12"/>
  <c r="K143" i="5" l="1"/>
  <c r="F143" i="5"/>
  <c r="I143" i="5" s="1"/>
  <c r="H143" i="5"/>
  <c r="A145" i="5"/>
  <c r="A144" i="12"/>
  <c r="B144" i="5"/>
  <c r="C144" i="5"/>
  <c r="D144" i="5" s="1"/>
  <c r="E144" i="5"/>
  <c r="L142" i="5"/>
  <c r="D142" i="12" s="1"/>
  <c r="C142" i="12"/>
  <c r="F144" i="5" l="1"/>
  <c r="I144" i="5" s="1"/>
  <c r="H144" i="5"/>
  <c r="K144" i="5"/>
  <c r="A146" i="5"/>
  <c r="A145" i="12"/>
  <c r="C145" i="5"/>
  <c r="D145" i="5" s="1"/>
  <c r="E145" i="5"/>
  <c r="B145" i="5"/>
  <c r="L143" i="5"/>
  <c r="D143" i="12" s="1"/>
  <c r="C143" i="12"/>
  <c r="F145" i="5" l="1"/>
  <c r="I145" i="5" s="1"/>
  <c r="K145" i="5"/>
  <c r="H145" i="5"/>
  <c r="A147" i="5"/>
  <c r="A146" i="12"/>
  <c r="E146" i="5"/>
  <c r="B146" i="5"/>
  <c r="C146" i="5"/>
  <c r="D146" i="5" s="1"/>
  <c r="L144" i="5"/>
  <c r="D144" i="12" s="1"/>
  <c r="C144" i="12"/>
  <c r="H146" i="5" l="1"/>
  <c r="F146" i="5"/>
  <c r="I146" i="5" s="1"/>
  <c r="K146" i="5"/>
  <c r="A148" i="5"/>
  <c r="A147" i="12"/>
  <c r="E147" i="5"/>
  <c r="C147" i="5"/>
  <c r="D147" i="5" s="1"/>
  <c r="B147" i="5"/>
  <c r="L145" i="5"/>
  <c r="D145" i="12" s="1"/>
  <c r="C145" i="12"/>
  <c r="H147" i="5" l="1"/>
  <c r="K147" i="5"/>
  <c r="F147" i="5"/>
  <c r="I147" i="5" s="1"/>
  <c r="A149" i="5"/>
  <c r="A148" i="12"/>
  <c r="C148" i="5"/>
  <c r="D148" i="5" s="1"/>
  <c r="B148" i="5"/>
  <c r="E148" i="5"/>
  <c r="L146" i="5"/>
  <c r="D146" i="12" s="1"/>
  <c r="C146" i="12"/>
  <c r="K148" i="5" l="1"/>
  <c r="H148" i="5"/>
  <c r="F148" i="5"/>
  <c r="I148" i="5" s="1"/>
  <c r="A150" i="5"/>
  <c r="A149" i="12"/>
  <c r="C149" i="5"/>
  <c r="D149" i="5" s="1"/>
  <c r="B149" i="5"/>
  <c r="E149" i="5"/>
  <c r="L147" i="5"/>
  <c r="D147" i="12" s="1"/>
  <c r="C147" i="12"/>
  <c r="F149" i="5" l="1"/>
  <c r="I149" i="5" s="1"/>
  <c r="K149" i="5"/>
  <c r="H149" i="5"/>
  <c r="A151" i="5"/>
  <c r="A150" i="12"/>
  <c r="E150" i="5"/>
  <c r="C150" i="5"/>
  <c r="D150" i="5" s="1"/>
  <c r="B150" i="5"/>
  <c r="L148" i="5"/>
  <c r="D148" i="12" s="1"/>
  <c r="C148" i="12"/>
  <c r="F150" i="5" l="1"/>
  <c r="I150" i="5" s="1"/>
  <c r="K150" i="5"/>
  <c r="H150" i="5"/>
  <c r="A152" i="5"/>
  <c r="A151" i="12"/>
  <c r="B151" i="5"/>
  <c r="C151" i="5"/>
  <c r="D151" i="5" s="1"/>
  <c r="E151" i="5"/>
  <c r="L149" i="5"/>
  <c r="D149" i="12" s="1"/>
  <c r="C149" i="12"/>
  <c r="F151" i="5" l="1"/>
  <c r="I151" i="5" s="1"/>
  <c r="K151" i="5"/>
  <c r="H151" i="5"/>
  <c r="A153" i="5"/>
  <c r="A152" i="12"/>
  <c r="B152" i="5"/>
  <c r="E152" i="5"/>
  <c r="C152" i="5"/>
  <c r="D152" i="5" s="1"/>
  <c r="L150" i="5"/>
  <c r="D150" i="12" s="1"/>
  <c r="C150" i="12"/>
  <c r="F152" i="5" l="1"/>
  <c r="I152" i="5" s="1"/>
  <c r="K152" i="5"/>
  <c r="H152" i="5"/>
  <c r="A154" i="5"/>
  <c r="A153" i="12"/>
  <c r="E153" i="5"/>
  <c r="C153" i="5"/>
  <c r="D153" i="5" s="1"/>
  <c r="B153" i="5"/>
  <c r="L151" i="5"/>
  <c r="D151" i="12" s="1"/>
  <c r="C151" i="12"/>
  <c r="H153" i="5" l="1"/>
  <c r="F153" i="5"/>
  <c r="I153" i="5" s="1"/>
  <c r="K153" i="5"/>
  <c r="A155" i="5"/>
  <c r="A154" i="12"/>
  <c r="B154" i="5"/>
  <c r="E154" i="5"/>
  <c r="C154" i="5"/>
  <c r="D154" i="5" s="1"/>
  <c r="L152" i="5"/>
  <c r="D152" i="12" s="1"/>
  <c r="C152" i="12"/>
  <c r="K154" i="5" l="1"/>
  <c r="F154" i="5"/>
  <c r="I154" i="5" s="1"/>
  <c r="H154" i="5"/>
  <c r="A156" i="5"/>
  <c r="A155" i="12"/>
  <c r="E155" i="5"/>
  <c r="B155" i="5"/>
  <c r="C155" i="5"/>
  <c r="D155" i="5" s="1"/>
  <c r="L153" i="5"/>
  <c r="D153" i="12" s="1"/>
  <c r="C153" i="12"/>
  <c r="F155" i="5" l="1"/>
  <c r="I155" i="5" s="1"/>
  <c r="K155" i="5"/>
  <c r="H155" i="5"/>
  <c r="A157" i="5"/>
  <c r="A156" i="12"/>
  <c r="C156" i="5"/>
  <c r="D156" i="5" s="1"/>
  <c r="B156" i="5"/>
  <c r="E156" i="5"/>
  <c r="L154" i="5"/>
  <c r="D154" i="12" s="1"/>
  <c r="C154" i="12"/>
  <c r="H156" i="5" l="1"/>
  <c r="K156" i="5"/>
  <c r="F156" i="5"/>
  <c r="I156" i="5" s="1"/>
  <c r="A158" i="5"/>
  <c r="A157" i="12"/>
  <c r="C157" i="5"/>
  <c r="D157" i="5" s="1"/>
  <c r="E157" i="5"/>
  <c r="B157" i="5"/>
  <c r="L155" i="5"/>
  <c r="D155" i="12" s="1"/>
  <c r="C155" i="12"/>
  <c r="K157" i="5" l="1"/>
  <c r="F157" i="5"/>
  <c r="I157" i="5" s="1"/>
  <c r="H157" i="5"/>
  <c r="A159" i="5"/>
  <c r="A158" i="12"/>
  <c r="C158" i="5"/>
  <c r="D158" i="5" s="1"/>
  <c r="E158" i="5"/>
  <c r="B158" i="5"/>
  <c r="L156" i="5"/>
  <c r="D156" i="12" s="1"/>
  <c r="C156" i="12"/>
  <c r="F158" i="5" l="1"/>
  <c r="I158" i="5" s="1"/>
  <c r="K158" i="5"/>
  <c r="H158" i="5"/>
  <c r="A160" i="5"/>
  <c r="A159" i="12"/>
  <c r="B159" i="5"/>
  <c r="C159" i="5"/>
  <c r="D159" i="5" s="1"/>
  <c r="E159" i="5"/>
  <c r="L157" i="5"/>
  <c r="D157" i="12" s="1"/>
  <c r="C157" i="12"/>
  <c r="F159" i="5" l="1"/>
  <c r="I159" i="5" s="1"/>
  <c r="K159" i="5"/>
  <c r="H159" i="5"/>
  <c r="A161" i="5"/>
  <c r="A160" i="12"/>
  <c r="B160" i="5"/>
  <c r="E160" i="5"/>
  <c r="C160" i="5"/>
  <c r="D160" i="5" s="1"/>
  <c r="L158" i="5"/>
  <c r="D158" i="12" s="1"/>
  <c r="C158" i="12"/>
  <c r="F160" i="5" l="1"/>
  <c r="I160" i="5" s="1"/>
  <c r="H160" i="5"/>
  <c r="K160" i="5"/>
  <c r="A162" i="5"/>
  <c r="A161" i="12"/>
  <c r="B161" i="5"/>
  <c r="E161" i="5"/>
  <c r="C161" i="5"/>
  <c r="D161" i="5" s="1"/>
  <c r="L159" i="5"/>
  <c r="D159" i="12" s="1"/>
  <c r="C159" i="12"/>
  <c r="H161" i="5" l="1"/>
  <c r="K161" i="5"/>
  <c r="F161" i="5"/>
  <c r="I161" i="5" s="1"/>
  <c r="A163" i="5"/>
  <c r="A162" i="12"/>
  <c r="B162" i="5"/>
  <c r="E162" i="5"/>
  <c r="C162" i="5"/>
  <c r="D162" i="5" s="1"/>
  <c r="L160" i="5"/>
  <c r="D160" i="12" s="1"/>
  <c r="C160" i="12"/>
  <c r="H162" i="5" l="1"/>
  <c r="K162" i="5"/>
  <c r="F162" i="5"/>
  <c r="I162" i="5" s="1"/>
  <c r="A164" i="5"/>
  <c r="A163" i="12"/>
  <c r="C163" i="5"/>
  <c r="D163" i="5" s="1"/>
  <c r="E163" i="5"/>
  <c r="B163" i="5"/>
  <c r="L161" i="5"/>
  <c r="D161" i="12" s="1"/>
  <c r="C161" i="12"/>
  <c r="K163" i="5" l="1"/>
  <c r="F163" i="5"/>
  <c r="I163" i="5" s="1"/>
  <c r="H163" i="5"/>
  <c r="A165" i="5"/>
  <c r="A164" i="12"/>
  <c r="C164" i="5"/>
  <c r="D164" i="5" s="1"/>
  <c r="B164" i="5"/>
  <c r="E164" i="5"/>
  <c r="L162" i="5"/>
  <c r="D162" i="12" s="1"/>
  <c r="C162" i="12"/>
  <c r="K164" i="5" l="1"/>
  <c r="F164" i="5"/>
  <c r="I164" i="5" s="1"/>
  <c r="H164" i="5"/>
  <c r="A166" i="5"/>
  <c r="A165" i="12"/>
  <c r="C165" i="5"/>
  <c r="D165" i="5" s="1"/>
  <c r="E165" i="5"/>
  <c r="B165" i="5"/>
  <c r="L163" i="5"/>
  <c r="D163" i="12" s="1"/>
  <c r="C163" i="12"/>
  <c r="K165" i="5" l="1"/>
  <c r="H165" i="5"/>
  <c r="F165" i="5"/>
  <c r="I165" i="5" s="1"/>
  <c r="A167" i="5"/>
  <c r="A166" i="12"/>
  <c r="B166" i="5"/>
  <c r="E166" i="5"/>
  <c r="C166" i="5"/>
  <c r="D166" i="5" s="1"/>
  <c r="L164" i="5"/>
  <c r="D164" i="12" s="1"/>
  <c r="C164" i="12"/>
  <c r="K166" i="5" l="1"/>
  <c r="H166" i="5"/>
  <c r="F166" i="5"/>
  <c r="I166" i="5" s="1"/>
  <c r="A168" i="5"/>
  <c r="A167" i="12"/>
  <c r="E167" i="5"/>
  <c r="C167" i="5"/>
  <c r="D167" i="5" s="1"/>
  <c r="B167" i="5"/>
  <c r="L165" i="5"/>
  <c r="D165" i="12" s="1"/>
  <c r="C165" i="12"/>
  <c r="H167" i="5" l="1"/>
  <c r="F167" i="5"/>
  <c r="I167" i="5" s="1"/>
  <c r="K167" i="5"/>
  <c r="A169" i="5"/>
  <c r="A168" i="12"/>
  <c r="B168" i="5"/>
  <c r="E168" i="5"/>
  <c r="C168" i="5"/>
  <c r="D168" i="5" s="1"/>
  <c r="L166" i="5"/>
  <c r="D166" i="12" s="1"/>
  <c r="C166" i="12"/>
  <c r="F168" i="5" l="1"/>
  <c r="I168" i="5" s="1"/>
  <c r="K168" i="5"/>
  <c r="H168" i="5"/>
  <c r="A170" i="5"/>
  <c r="A169" i="12"/>
  <c r="B169" i="5"/>
  <c r="C169" i="5"/>
  <c r="D169" i="5" s="1"/>
  <c r="E169" i="5"/>
  <c r="L167" i="5"/>
  <c r="D167" i="12" s="1"/>
  <c r="C167" i="12"/>
  <c r="K169" i="5" l="1"/>
  <c r="H169" i="5"/>
  <c r="F169" i="5"/>
  <c r="I169" i="5" s="1"/>
  <c r="A171" i="5"/>
  <c r="A170" i="12"/>
  <c r="C170" i="5"/>
  <c r="D170" i="5" s="1"/>
  <c r="E170" i="5"/>
  <c r="B170" i="5"/>
  <c r="L168" i="5"/>
  <c r="D168" i="12" s="1"/>
  <c r="C168" i="12"/>
  <c r="H170" i="5" l="1"/>
  <c r="F170" i="5"/>
  <c r="I170" i="5" s="1"/>
  <c r="K170" i="5"/>
  <c r="A172" i="5"/>
  <c r="A171" i="12"/>
  <c r="E171" i="5"/>
  <c r="B171" i="5"/>
  <c r="C171" i="5"/>
  <c r="D171" i="5" s="1"/>
  <c r="L169" i="5"/>
  <c r="D169" i="12" s="1"/>
  <c r="C169" i="12"/>
  <c r="F171" i="5" l="1"/>
  <c r="I171" i="5" s="1"/>
  <c r="H171" i="5"/>
  <c r="K171" i="5"/>
  <c r="A173" i="5"/>
  <c r="A172" i="12"/>
  <c r="E172" i="5"/>
  <c r="C172" i="5"/>
  <c r="D172" i="5" s="1"/>
  <c r="B172" i="5"/>
  <c r="L170" i="5"/>
  <c r="D170" i="12" s="1"/>
  <c r="C170" i="12"/>
  <c r="K172" i="5" l="1"/>
  <c r="H172" i="5"/>
  <c r="F172" i="5"/>
  <c r="I172" i="5" s="1"/>
  <c r="A174" i="5"/>
  <c r="A173" i="12"/>
  <c r="C173" i="5"/>
  <c r="D173" i="5" s="1"/>
  <c r="E173" i="5"/>
  <c r="B173" i="5"/>
  <c r="L171" i="5"/>
  <c r="D171" i="12" s="1"/>
  <c r="C171" i="12"/>
  <c r="F173" i="5" l="1"/>
  <c r="I173" i="5" s="1"/>
  <c r="K173" i="5"/>
  <c r="H173" i="5"/>
  <c r="A175" i="5"/>
  <c r="A174" i="12"/>
  <c r="E174" i="5"/>
  <c r="C174" i="5"/>
  <c r="D174" i="5" s="1"/>
  <c r="B174" i="5"/>
  <c r="L172" i="5"/>
  <c r="D172" i="12" s="1"/>
  <c r="C172" i="12"/>
  <c r="K174" i="5" l="1"/>
  <c r="F174" i="5"/>
  <c r="I174" i="5" s="1"/>
  <c r="H174" i="5"/>
  <c r="A176" i="5"/>
  <c r="A175" i="12"/>
  <c r="C175" i="5"/>
  <c r="D175" i="5" s="1"/>
  <c r="E175" i="5"/>
  <c r="B175" i="5"/>
  <c r="L173" i="5"/>
  <c r="D173" i="12" s="1"/>
  <c r="C173" i="12"/>
  <c r="K175" i="5" l="1"/>
  <c r="H175" i="5"/>
  <c r="F175" i="5"/>
  <c r="I175" i="5" s="1"/>
  <c r="A177" i="5"/>
  <c r="A176" i="12"/>
  <c r="B176" i="5"/>
  <c r="E176" i="5"/>
  <c r="C176" i="5"/>
  <c r="D176" i="5" s="1"/>
  <c r="L174" i="5"/>
  <c r="D174" i="12" s="1"/>
  <c r="C174" i="12"/>
  <c r="F176" i="5" l="1"/>
  <c r="I176" i="5" s="1"/>
  <c r="H176" i="5"/>
  <c r="K176" i="5"/>
  <c r="A178" i="5"/>
  <c r="A177" i="12"/>
  <c r="B177" i="5"/>
  <c r="E177" i="5"/>
  <c r="C177" i="5"/>
  <c r="D177" i="5" s="1"/>
  <c r="L175" i="5"/>
  <c r="D175" i="12" s="1"/>
  <c r="C175" i="12"/>
  <c r="H177" i="5" l="1"/>
  <c r="F177" i="5"/>
  <c r="I177" i="5" s="1"/>
  <c r="K177" i="5"/>
  <c r="A179" i="5"/>
  <c r="A178" i="12"/>
  <c r="C178" i="5"/>
  <c r="D178" i="5" s="1"/>
  <c r="B178" i="5"/>
  <c r="E178" i="5"/>
  <c r="L176" i="5"/>
  <c r="D176" i="12" s="1"/>
  <c r="C176" i="12"/>
  <c r="F178" i="5" l="1"/>
  <c r="I178" i="5" s="1"/>
  <c r="K178" i="5"/>
  <c r="H178" i="5"/>
  <c r="A180" i="5"/>
  <c r="A179" i="12"/>
  <c r="B179" i="5"/>
  <c r="E179" i="5"/>
  <c r="C179" i="5"/>
  <c r="D179" i="5" s="1"/>
  <c r="L177" i="5"/>
  <c r="D177" i="12" s="1"/>
  <c r="C177" i="12"/>
  <c r="F179" i="5" l="1"/>
  <c r="I179" i="5" s="1"/>
  <c r="K179" i="5"/>
  <c r="H179" i="5"/>
  <c r="A181" i="5"/>
  <c r="A180" i="12"/>
  <c r="E180" i="5"/>
  <c r="C180" i="5"/>
  <c r="D180" i="5" s="1"/>
  <c r="B180" i="5"/>
  <c r="L178" i="5"/>
  <c r="D178" i="12" s="1"/>
  <c r="C178" i="12"/>
  <c r="K180" i="5" l="1"/>
  <c r="H180" i="5"/>
  <c r="F180" i="5"/>
  <c r="I180" i="5" s="1"/>
  <c r="A182" i="5"/>
  <c r="A181" i="12"/>
  <c r="C181" i="5"/>
  <c r="D181" i="5" s="1"/>
  <c r="E181" i="5"/>
  <c r="B181" i="5"/>
  <c r="L179" i="5"/>
  <c r="D179" i="12" s="1"/>
  <c r="C179" i="12"/>
  <c r="F181" i="5" l="1"/>
  <c r="I181" i="5" s="1"/>
  <c r="K181" i="5"/>
  <c r="H181" i="5"/>
  <c r="A183" i="5"/>
  <c r="A182" i="12"/>
  <c r="B182" i="5"/>
  <c r="E182" i="5"/>
  <c r="C182" i="5"/>
  <c r="D182" i="5" s="1"/>
  <c r="L180" i="5"/>
  <c r="D180" i="12" s="1"/>
  <c r="C180" i="12"/>
  <c r="H182" i="5" l="1"/>
  <c r="K182" i="5"/>
  <c r="F182" i="5"/>
  <c r="I182" i="5" s="1"/>
  <c r="A184" i="5"/>
  <c r="A183" i="12"/>
  <c r="E183" i="5"/>
  <c r="C183" i="5"/>
  <c r="D183" i="5" s="1"/>
  <c r="B183" i="5"/>
  <c r="L181" i="5"/>
  <c r="D181" i="12" s="1"/>
  <c r="C181" i="12"/>
  <c r="H183" i="5" l="1"/>
  <c r="F183" i="5"/>
  <c r="I183" i="5" s="1"/>
  <c r="K183" i="5"/>
  <c r="A185" i="5"/>
  <c r="A184" i="12"/>
  <c r="B184" i="5"/>
  <c r="C184" i="5"/>
  <c r="D184" i="5" s="1"/>
  <c r="E184" i="5"/>
  <c r="L182" i="5"/>
  <c r="D182" i="12" s="1"/>
  <c r="C182" i="12"/>
  <c r="F184" i="5" l="1"/>
  <c r="I184" i="5" s="1"/>
  <c r="H184" i="5"/>
  <c r="K184" i="5"/>
  <c r="A186" i="5"/>
  <c r="A185" i="12"/>
  <c r="B185" i="5"/>
  <c r="C185" i="5"/>
  <c r="D185" i="5" s="1"/>
  <c r="E185" i="5"/>
  <c r="L183" i="5"/>
  <c r="D183" i="12" s="1"/>
  <c r="C183" i="12"/>
  <c r="H185" i="5" l="1"/>
  <c r="F185" i="5"/>
  <c r="I185" i="5" s="1"/>
  <c r="K185" i="5"/>
  <c r="A187" i="5"/>
  <c r="A186" i="12"/>
  <c r="B186" i="5"/>
  <c r="E186" i="5"/>
  <c r="C186" i="5"/>
  <c r="D186" i="5" s="1"/>
  <c r="L184" i="5"/>
  <c r="D184" i="12" s="1"/>
  <c r="C184" i="12"/>
  <c r="K186" i="5" l="1"/>
  <c r="H186" i="5"/>
  <c r="F186" i="5"/>
  <c r="I186" i="5" s="1"/>
  <c r="A188" i="5"/>
  <c r="A187" i="12"/>
  <c r="E187" i="5"/>
  <c r="B187" i="5"/>
  <c r="C187" i="5"/>
  <c r="D187" i="5" s="1"/>
  <c r="L185" i="5"/>
  <c r="D185" i="12" s="1"/>
  <c r="C185" i="12"/>
  <c r="K187" i="5" l="1"/>
  <c r="H187" i="5"/>
  <c r="F187" i="5"/>
  <c r="I187" i="5" s="1"/>
  <c r="A189" i="5"/>
  <c r="A188" i="12"/>
  <c r="B188" i="5"/>
  <c r="E188" i="5"/>
  <c r="C188" i="5"/>
  <c r="D188" i="5" s="1"/>
  <c r="L186" i="5"/>
  <c r="D186" i="12" s="1"/>
  <c r="C186" i="12"/>
  <c r="K188" i="5" l="1"/>
  <c r="F188" i="5"/>
  <c r="I188" i="5" s="1"/>
  <c r="H188" i="5"/>
  <c r="A190" i="5"/>
  <c r="A189" i="12"/>
  <c r="C189" i="5"/>
  <c r="D189" i="5" s="1"/>
  <c r="E189" i="5"/>
  <c r="B189" i="5"/>
  <c r="L187" i="5"/>
  <c r="D187" i="12" s="1"/>
  <c r="C187" i="12"/>
  <c r="K189" i="5" l="1"/>
  <c r="F189" i="5"/>
  <c r="I189" i="5" s="1"/>
  <c r="H189" i="5"/>
  <c r="A191" i="5"/>
  <c r="A190" i="12"/>
  <c r="E190" i="5"/>
  <c r="B190" i="5"/>
  <c r="C190" i="5"/>
  <c r="D190" i="5" s="1"/>
  <c r="L188" i="5"/>
  <c r="D188" i="12" s="1"/>
  <c r="C188" i="12"/>
  <c r="K190" i="5" l="1"/>
  <c r="H190" i="5"/>
  <c r="F190" i="5"/>
  <c r="I190" i="5" s="1"/>
  <c r="A192" i="5"/>
  <c r="A191" i="12"/>
  <c r="B191" i="5"/>
  <c r="C191" i="5"/>
  <c r="D191" i="5" s="1"/>
  <c r="E191" i="5"/>
  <c r="L189" i="5"/>
  <c r="D189" i="12" s="1"/>
  <c r="C189" i="12"/>
  <c r="H191" i="5" l="1"/>
  <c r="F191" i="5"/>
  <c r="I191" i="5" s="1"/>
  <c r="K191" i="5"/>
  <c r="A193" i="5"/>
  <c r="A192" i="12"/>
  <c r="B192" i="5"/>
  <c r="C192" i="5"/>
  <c r="D192" i="5" s="1"/>
  <c r="E192" i="5"/>
  <c r="L190" i="5"/>
  <c r="D190" i="12" s="1"/>
  <c r="C190" i="12"/>
  <c r="H192" i="5" l="1"/>
  <c r="K192" i="5"/>
  <c r="F192" i="5"/>
  <c r="I192" i="5" s="1"/>
  <c r="A194" i="5"/>
  <c r="A193" i="12"/>
  <c r="E193" i="5"/>
  <c r="B193" i="5"/>
  <c r="C193" i="5"/>
  <c r="D193" i="5" s="1"/>
  <c r="L191" i="5"/>
  <c r="D191" i="12" s="1"/>
  <c r="C191" i="12"/>
  <c r="H193" i="5" l="1"/>
  <c r="K193" i="5"/>
  <c r="F193" i="5"/>
  <c r="I193" i="5" s="1"/>
  <c r="A195" i="5"/>
  <c r="A194" i="12"/>
  <c r="B194" i="5"/>
  <c r="E194" i="5"/>
  <c r="C194" i="5"/>
  <c r="D194" i="5" s="1"/>
  <c r="L192" i="5"/>
  <c r="D192" i="12" s="1"/>
  <c r="C192" i="12"/>
  <c r="F194" i="5" l="1"/>
  <c r="I194" i="5" s="1"/>
  <c r="K194" i="5"/>
  <c r="H194" i="5"/>
  <c r="A196" i="5"/>
  <c r="A195" i="12"/>
  <c r="C195" i="5"/>
  <c r="D195" i="5" s="1"/>
  <c r="B195" i="5"/>
  <c r="E195" i="5"/>
  <c r="L193" i="5"/>
  <c r="D193" i="12" s="1"/>
  <c r="C193" i="12"/>
  <c r="K195" i="5" l="1"/>
  <c r="H195" i="5"/>
  <c r="F195" i="5"/>
  <c r="I195" i="5" s="1"/>
  <c r="A197" i="5"/>
  <c r="A196" i="12"/>
  <c r="E196" i="5"/>
  <c r="C196" i="5"/>
  <c r="D196" i="5" s="1"/>
  <c r="B196" i="5"/>
  <c r="L194" i="5"/>
  <c r="D194" i="12" s="1"/>
  <c r="C194" i="12"/>
  <c r="H196" i="5" l="1"/>
  <c r="F196" i="5"/>
  <c r="I196" i="5" s="1"/>
  <c r="K196" i="5"/>
  <c r="A198" i="5"/>
  <c r="A197" i="12"/>
  <c r="C197" i="5"/>
  <c r="D197" i="5" s="1"/>
  <c r="E197" i="5"/>
  <c r="B197" i="5"/>
  <c r="L195" i="5"/>
  <c r="D195" i="12" s="1"/>
  <c r="C195" i="12"/>
  <c r="H197" i="5" l="1"/>
  <c r="F197" i="5"/>
  <c r="I197" i="5" s="1"/>
  <c r="K197" i="5"/>
  <c r="A199" i="5"/>
  <c r="A198" i="12"/>
  <c r="B198" i="5"/>
  <c r="C198" i="5"/>
  <c r="D198" i="5" s="1"/>
  <c r="E198" i="5"/>
  <c r="L196" i="5"/>
  <c r="D196" i="12" s="1"/>
  <c r="C196" i="12"/>
  <c r="K198" i="5" l="1"/>
  <c r="H198" i="5"/>
  <c r="F198" i="5"/>
  <c r="I198" i="5" s="1"/>
  <c r="A200" i="5"/>
  <c r="A199" i="12"/>
  <c r="E199" i="5"/>
  <c r="B199" i="5"/>
  <c r="C199" i="5"/>
  <c r="D199" i="5" s="1"/>
  <c r="L197" i="5"/>
  <c r="D197" i="12" s="1"/>
  <c r="C197" i="12"/>
  <c r="F199" i="5" l="1"/>
  <c r="I199" i="5" s="1"/>
  <c r="K199" i="5"/>
  <c r="H199" i="5"/>
  <c r="A201" i="5"/>
  <c r="A200" i="12"/>
  <c r="B200" i="5"/>
  <c r="C200" i="5"/>
  <c r="D200" i="5" s="1"/>
  <c r="E200" i="5"/>
  <c r="L198" i="5"/>
  <c r="D198" i="12" s="1"/>
  <c r="C198" i="12"/>
  <c r="H200" i="5" l="1"/>
  <c r="K200" i="5"/>
  <c r="F200" i="5"/>
  <c r="I200" i="5" s="1"/>
  <c r="A202" i="5"/>
  <c r="A201" i="12"/>
  <c r="E201" i="5"/>
  <c r="B201" i="5"/>
  <c r="C201" i="5"/>
  <c r="D201" i="5" s="1"/>
  <c r="L199" i="5"/>
  <c r="D199" i="12" s="1"/>
  <c r="C199" i="12"/>
  <c r="H201" i="5" l="1"/>
  <c r="K201" i="5"/>
  <c r="F201" i="5"/>
  <c r="I201" i="5" s="1"/>
  <c r="A203" i="5"/>
  <c r="A202" i="12"/>
  <c r="C202" i="5"/>
  <c r="D202" i="5" s="1"/>
  <c r="B202" i="5"/>
  <c r="E202" i="5"/>
  <c r="L200" i="5"/>
  <c r="D200" i="12" s="1"/>
  <c r="C200" i="12"/>
  <c r="F202" i="5" l="1"/>
  <c r="I202" i="5" s="1"/>
  <c r="K202" i="5"/>
  <c r="H202" i="5"/>
  <c r="A204" i="5"/>
  <c r="A203" i="12"/>
  <c r="C203" i="5"/>
  <c r="D203" i="5" s="1"/>
  <c r="B203" i="5"/>
  <c r="E203" i="5"/>
  <c r="L201" i="5"/>
  <c r="D201" i="12" s="1"/>
  <c r="C201" i="12"/>
  <c r="H203" i="5" l="1"/>
  <c r="F203" i="5"/>
  <c r="I203" i="5" s="1"/>
  <c r="K203" i="5"/>
  <c r="A205" i="5"/>
  <c r="A204" i="12"/>
  <c r="C204" i="5"/>
  <c r="D204" i="5" s="1"/>
  <c r="B204" i="5"/>
  <c r="E204" i="5"/>
  <c r="L202" i="5"/>
  <c r="D202" i="12" s="1"/>
  <c r="C202" i="12"/>
  <c r="K204" i="5" l="1"/>
  <c r="F204" i="5"/>
  <c r="I204" i="5" s="1"/>
  <c r="H204" i="5"/>
  <c r="A206" i="5"/>
  <c r="A205" i="12"/>
  <c r="C205" i="5"/>
  <c r="D205" i="5" s="1"/>
  <c r="B205" i="5"/>
  <c r="E205" i="5"/>
  <c r="L203" i="5"/>
  <c r="D203" i="12" s="1"/>
  <c r="C203" i="12"/>
  <c r="K205" i="5" l="1"/>
  <c r="H205" i="5"/>
  <c r="F205" i="5"/>
  <c r="I205" i="5" s="1"/>
  <c r="A207" i="5"/>
  <c r="A206" i="12"/>
  <c r="C206" i="5"/>
  <c r="D206" i="5" s="1"/>
  <c r="E206" i="5"/>
  <c r="B206" i="5"/>
  <c r="L204" i="5"/>
  <c r="D204" i="12" s="1"/>
  <c r="C204" i="12"/>
  <c r="F206" i="5" l="1"/>
  <c r="I206" i="5" s="1"/>
  <c r="K206" i="5"/>
  <c r="H206" i="5"/>
  <c r="A208" i="5"/>
  <c r="A207" i="12"/>
  <c r="B207" i="5"/>
  <c r="E207" i="5"/>
  <c r="C207" i="5"/>
  <c r="D207" i="5" s="1"/>
  <c r="L205" i="5"/>
  <c r="D205" i="12" s="1"/>
  <c r="C205" i="12"/>
  <c r="K207" i="5" l="1"/>
  <c r="H207" i="5"/>
  <c r="F207" i="5"/>
  <c r="I207" i="5" s="1"/>
  <c r="A209" i="5"/>
  <c r="A208" i="12"/>
  <c r="B208" i="5"/>
  <c r="C208" i="5"/>
  <c r="D208" i="5" s="1"/>
  <c r="E208" i="5"/>
  <c r="L206" i="5"/>
  <c r="D206" i="12" s="1"/>
  <c r="C206" i="12"/>
  <c r="H208" i="5" l="1"/>
  <c r="F208" i="5"/>
  <c r="I208" i="5" s="1"/>
  <c r="K208" i="5"/>
  <c r="A210" i="5"/>
  <c r="A209" i="12"/>
  <c r="B209" i="5"/>
  <c r="E209" i="5"/>
  <c r="C209" i="5"/>
  <c r="D209" i="5" s="1"/>
  <c r="L207" i="5"/>
  <c r="D207" i="12" s="1"/>
  <c r="C207" i="12"/>
  <c r="H209" i="5" l="1"/>
  <c r="F209" i="5"/>
  <c r="I209" i="5" s="1"/>
  <c r="K209" i="5"/>
  <c r="A211" i="5"/>
  <c r="A210" i="12"/>
  <c r="C210" i="5"/>
  <c r="D210" i="5" s="1"/>
  <c r="B210" i="5"/>
  <c r="E210" i="5"/>
  <c r="L208" i="5"/>
  <c r="D208" i="12" s="1"/>
  <c r="C208" i="12"/>
  <c r="K210" i="5" l="1"/>
  <c r="H210" i="5"/>
  <c r="F210" i="5"/>
  <c r="I210" i="5" s="1"/>
  <c r="A212" i="5"/>
  <c r="A211" i="12"/>
  <c r="B211" i="5"/>
  <c r="C211" i="5"/>
  <c r="D211" i="5" s="1"/>
  <c r="E211" i="5"/>
  <c r="L209" i="5"/>
  <c r="D209" i="12" s="1"/>
  <c r="C209" i="12"/>
  <c r="K211" i="5" l="1"/>
  <c r="H211" i="5"/>
  <c r="F211" i="5"/>
  <c r="I211" i="5" s="1"/>
  <c r="A213" i="5"/>
  <c r="A212" i="12"/>
  <c r="C212" i="5"/>
  <c r="D212" i="5" s="1"/>
  <c r="E212" i="5"/>
  <c r="B212" i="5"/>
  <c r="L210" i="5"/>
  <c r="D210" i="12" s="1"/>
  <c r="C210" i="12"/>
  <c r="K212" i="5" l="1"/>
  <c r="H212" i="5"/>
  <c r="F212" i="5"/>
  <c r="I212" i="5" s="1"/>
  <c r="A214" i="5"/>
  <c r="A213" i="12"/>
  <c r="B213" i="5"/>
  <c r="E213" i="5"/>
  <c r="C213" i="5"/>
  <c r="D213" i="5" s="1"/>
  <c r="L211" i="5"/>
  <c r="D211" i="12" s="1"/>
  <c r="C211" i="12"/>
  <c r="A215" i="5" l="1"/>
  <c r="A214" i="12"/>
  <c r="C214" i="5"/>
  <c r="D214" i="5" s="1"/>
  <c r="B214" i="5"/>
  <c r="E214" i="5"/>
  <c r="H213" i="5"/>
  <c r="K213" i="5"/>
  <c r="F213" i="5"/>
  <c r="I213" i="5" s="1"/>
  <c r="L212" i="5"/>
  <c r="D212" i="12" s="1"/>
  <c r="C212" i="12"/>
  <c r="H214" i="5" l="1"/>
  <c r="F214" i="5"/>
  <c r="I214" i="5" s="1"/>
  <c r="K214" i="5"/>
  <c r="L213" i="5"/>
  <c r="D213" i="12" s="1"/>
  <c r="C213" i="12"/>
  <c r="A216" i="5"/>
  <c r="A215" i="12"/>
  <c r="B215" i="5"/>
  <c r="E215" i="5"/>
  <c r="C215" i="5"/>
  <c r="D215" i="5" s="1"/>
  <c r="A217" i="5" l="1"/>
  <c r="A216" i="12"/>
  <c r="C216" i="5"/>
  <c r="D216" i="5" s="1"/>
  <c r="B216" i="5"/>
  <c r="E216" i="5"/>
  <c r="F215" i="5"/>
  <c r="I215" i="5" s="1"/>
  <c r="H215" i="5"/>
  <c r="K215" i="5"/>
  <c r="L214" i="5"/>
  <c r="D214" i="12" s="1"/>
  <c r="C214" i="12"/>
  <c r="H216" i="5" l="1"/>
  <c r="K216" i="5"/>
  <c r="F216" i="5"/>
  <c r="I216" i="5" s="1"/>
  <c r="L215" i="5"/>
  <c r="D215" i="12" s="1"/>
  <c r="C215" i="12"/>
  <c r="A218" i="5"/>
  <c r="A217" i="12"/>
  <c r="B217" i="5"/>
  <c r="E217" i="5"/>
  <c r="C217" i="5"/>
  <c r="D217" i="5" s="1"/>
  <c r="K217" i="5" l="1"/>
  <c r="F217" i="5"/>
  <c r="I217" i="5" s="1"/>
  <c r="H217" i="5"/>
  <c r="L216" i="5"/>
  <c r="D216" i="12" s="1"/>
  <c r="C216" i="12"/>
  <c r="A219" i="5"/>
  <c r="A218" i="12"/>
  <c r="E218" i="5"/>
  <c r="C218" i="5"/>
  <c r="D218" i="5" s="1"/>
  <c r="B218" i="5"/>
  <c r="K218" i="5" l="1"/>
  <c r="F218" i="5"/>
  <c r="I218" i="5" s="1"/>
  <c r="H218" i="5"/>
  <c r="A220" i="5"/>
  <c r="A219" i="12"/>
  <c r="B219" i="5"/>
  <c r="E219" i="5"/>
  <c r="C219" i="5"/>
  <c r="D219" i="5" s="1"/>
  <c r="L217" i="5"/>
  <c r="D217" i="12" s="1"/>
  <c r="C217" i="12"/>
  <c r="A221" i="5" l="1"/>
  <c r="A220" i="12"/>
  <c r="C220" i="5"/>
  <c r="D220" i="5" s="1"/>
  <c r="B220" i="5"/>
  <c r="E220" i="5"/>
  <c r="F219" i="5"/>
  <c r="I219" i="5" s="1"/>
  <c r="K219" i="5"/>
  <c r="H219" i="5"/>
  <c r="L218" i="5"/>
  <c r="D218" i="12" s="1"/>
  <c r="C218" i="12"/>
  <c r="F220" i="5" l="1"/>
  <c r="I220" i="5" s="1"/>
  <c r="K220" i="5"/>
  <c r="H220" i="5"/>
  <c r="L219" i="5"/>
  <c r="D219" i="12" s="1"/>
  <c r="C219" i="12"/>
  <c r="A222" i="5"/>
  <c r="A221" i="12"/>
  <c r="C221" i="5"/>
  <c r="D221" i="5" s="1"/>
  <c r="B221" i="5"/>
  <c r="E221" i="5"/>
  <c r="K221" i="5" l="1"/>
  <c r="F221" i="5"/>
  <c r="I221" i="5" s="1"/>
  <c r="H221" i="5"/>
  <c r="A223" i="5"/>
  <c r="A222" i="12"/>
  <c r="B222" i="5"/>
  <c r="C222" i="5"/>
  <c r="D222" i="5" s="1"/>
  <c r="E222" i="5"/>
  <c r="L220" i="5"/>
  <c r="D220" i="12" s="1"/>
  <c r="C220" i="12"/>
  <c r="F222" i="5" l="1"/>
  <c r="I222" i="5" s="1"/>
  <c r="K222" i="5"/>
  <c r="H222" i="5"/>
  <c r="A224" i="5"/>
  <c r="A223" i="12"/>
  <c r="B223" i="5"/>
  <c r="E223" i="5"/>
  <c r="C223" i="5"/>
  <c r="D223" i="5" s="1"/>
  <c r="L221" i="5"/>
  <c r="D221" i="12" s="1"/>
  <c r="C221" i="12"/>
  <c r="F223" i="5" l="1"/>
  <c r="I223" i="5" s="1"/>
  <c r="K223" i="5"/>
  <c r="H223" i="5"/>
  <c r="A225" i="5"/>
  <c r="A224" i="12"/>
  <c r="B224" i="5"/>
  <c r="C224" i="5"/>
  <c r="D224" i="5" s="1"/>
  <c r="E224" i="5"/>
  <c r="L222" i="5"/>
  <c r="D222" i="12" s="1"/>
  <c r="C222" i="12"/>
  <c r="K224" i="5" l="1"/>
  <c r="H224" i="5"/>
  <c r="F224" i="5"/>
  <c r="I224" i="5" s="1"/>
  <c r="A226" i="5"/>
  <c r="A225" i="12"/>
  <c r="B225" i="5"/>
  <c r="E225" i="5"/>
  <c r="C225" i="5"/>
  <c r="D225" i="5" s="1"/>
  <c r="L223" i="5"/>
  <c r="D223" i="12" s="1"/>
  <c r="C223" i="12"/>
  <c r="F225" i="5" l="1"/>
  <c r="I225" i="5" s="1"/>
  <c r="H225" i="5"/>
  <c r="K225" i="5"/>
  <c r="A227" i="5"/>
  <c r="A226" i="12"/>
  <c r="E226" i="5"/>
  <c r="B226" i="5"/>
  <c r="C226" i="5"/>
  <c r="D226" i="5" s="1"/>
  <c r="L224" i="5"/>
  <c r="D224" i="12" s="1"/>
  <c r="C224" i="12"/>
  <c r="H226" i="5" l="1"/>
  <c r="K226" i="5"/>
  <c r="F226" i="5"/>
  <c r="I226" i="5" s="1"/>
  <c r="A228" i="5"/>
  <c r="A227" i="12"/>
  <c r="C227" i="5"/>
  <c r="D227" i="5" s="1"/>
  <c r="B227" i="5"/>
  <c r="E227" i="5"/>
  <c r="L225" i="5"/>
  <c r="D225" i="12" s="1"/>
  <c r="C225" i="12"/>
  <c r="F227" i="5" l="1"/>
  <c r="I227" i="5" s="1"/>
  <c r="K227" i="5"/>
  <c r="H227" i="5"/>
  <c r="A229" i="5"/>
  <c r="A228" i="12"/>
  <c r="B228" i="5"/>
  <c r="E228" i="5"/>
  <c r="C228" i="5"/>
  <c r="D228" i="5" s="1"/>
  <c r="L226" i="5"/>
  <c r="D226" i="12" s="1"/>
  <c r="C226" i="12"/>
  <c r="F228" i="5" l="1"/>
  <c r="I228" i="5" s="1"/>
  <c r="K228" i="5"/>
  <c r="H228" i="5"/>
  <c r="A230" i="5"/>
  <c r="A229" i="12"/>
  <c r="C229" i="5"/>
  <c r="D229" i="5" s="1"/>
  <c r="B229" i="5"/>
  <c r="E229" i="5"/>
  <c r="L227" i="5"/>
  <c r="D227" i="12" s="1"/>
  <c r="C227" i="12"/>
  <c r="K229" i="5" l="1"/>
  <c r="F229" i="5"/>
  <c r="I229" i="5" s="1"/>
  <c r="H229" i="5"/>
  <c r="A231" i="5"/>
  <c r="A230" i="12"/>
  <c r="B230" i="5"/>
  <c r="C230" i="5"/>
  <c r="D230" i="5" s="1"/>
  <c r="E230" i="5"/>
  <c r="L228" i="5"/>
  <c r="D228" i="12" s="1"/>
  <c r="C228" i="12"/>
  <c r="H230" i="5" l="1"/>
  <c r="F230" i="5"/>
  <c r="I230" i="5" s="1"/>
  <c r="K230" i="5"/>
  <c r="A232" i="5"/>
  <c r="A231" i="12"/>
  <c r="C231" i="5"/>
  <c r="D231" i="5" s="1"/>
  <c r="E231" i="5"/>
  <c r="B231" i="5"/>
  <c r="L229" i="5"/>
  <c r="D229" i="12" s="1"/>
  <c r="C229" i="12"/>
  <c r="K231" i="5" l="1"/>
  <c r="H231" i="5"/>
  <c r="F231" i="5"/>
  <c r="I231" i="5" s="1"/>
  <c r="A233" i="5"/>
  <c r="A232" i="12"/>
  <c r="B232" i="5"/>
  <c r="C232" i="5"/>
  <c r="D232" i="5" s="1"/>
  <c r="E232" i="5"/>
  <c r="L230" i="5"/>
  <c r="D230" i="12" s="1"/>
  <c r="C230" i="12"/>
  <c r="H232" i="5" l="1"/>
  <c r="F232" i="5"/>
  <c r="I232" i="5" s="1"/>
  <c r="K232" i="5"/>
  <c r="A234" i="5"/>
  <c r="A233" i="12"/>
  <c r="C233" i="5"/>
  <c r="D233" i="5" s="1"/>
  <c r="E233" i="5"/>
  <c r="B233" i="5"/>
  <c r="L231" i="5"/>
  <c r="D231" i="12" s="1"/>
  <c r="C231" i="12"/>
  <c r="K233" i="5" l="1"/>
  <c r="F233" i="5"/>
  <c r="I233" i="5" s="1"/>
  <c r="H233" i="5"/>
  <c r="A235" i="5"/>
  <c r="A234" i="12"/>
  <c r="E234" i="5"/>
  <c r="C234" i="5"/>
  <c r="D234" i="5" s="1"/>
  <c r="B234" i="5"/>
  <c r="L232" i="5"/>
  <c r="D232" i="12" s="1"/>
  <c r="C232" i="12"/>
  <c r="K234" i="5" l="1"/>
  <c r="H234" i="5"/>
  <c r="F234" i="5"/>
  <c r="I234" i="5" s="1"/>
  <c r="A236" i="5"/>
  <c r="A235" i="12"/>
  <c r="C235" i="5"/>
  <c r="D235" i="5" s="1"/>
  <c r="E235" i="5"/>
  <c r="B235" i="5"/>
  <c r="L233" i="5"/>
  <c r="D233" i="12" s="1"/>
  <c r="C233" i="12"/>
  <c r="H235" i="5" l="1"/>
  <c r="F235" i="5"/>
  <c r="I235" i="5" s="1"/>
  <c r="K235" i="5"/>
  <c r="A237" i="5"/>
  <c r="A236" i="12"/>
  <c r="B236" i="5"/>
  <c r="E236" i="5"/>
  <c r="C236" i="5"/>
  <c r="D236" i="5" s="1"/>
  <c r="L234" i="5"/>
  <c r="D234" i="12" s="1"/>
  <c r="C234" i="12"/>
  <c r="F236" i="5" l="1"/>
  <c r="I236" i="5" s="1"/>
  <c r="K236" i="5"/>
  <c r="H236" i="5"/>
  <c r="A238" i="5"/>
  <c r="A237" i="12"/>
  <c r="C237" i="5"/>
  <c r="D237" i="5" s="1"/>
  <c r="B237" i="5"/>
  <c r="E237" i="5"/>
  <c r="L235" i="5"/>
  <c r="D235" i="12" s="1"/>
  <c r="C235" i="12"/>
  <c r="H237" i="5" l="1"/>
  <c r="K237" i="5"/>
  <c r="F237" i="5"/>
  <c r="I237" i="5" s="1"/>
  <c r="A239" i="5"/>
  <c r="A238" i="12"/>
  <c r="C238" i="5"/>
  <c r="D238" i="5" s="1"/>
  <c r="E238" i="5"/>
  <c r="B238" i="5"/>
  <c r="L236" i="5"/>
  <c r="D236" i="12" s="1"/>
  <c r="C236" i="12"/>
  <c r="K238" i="5" l="1"/>
  <c r="F238" i="5"/>
  <c r="I238" i="5" s="1"/>
  <c r="H238" i="5"/>
  <c r="A240" i="5"/>
  <c r="A239" i="12"/>
  <c r="E239" i="5"/>
  <c r="C239" i="5"/>
  <c r="D239" i="5" s="1"/>
  <c r="B239" i="5"/>
  <c r="L237" i="5"/>
  <c r="D237" i="12" s="1"/>
  <c r="C237" i="12"/>
  <c r="K239" i="5" l="1"/>
  <c r="F239" i="5"/>
  <c r="I239" i="5" s="1"/>
  <c r="H239" i="5"/>
  <c r="A241" i="5"/>
  <c r="A240" i="12"/>
  <c r="B240" i="5"/>
  <c r="C240" i="5"/>
  <c r="D240" i="5" s="1"/>
  <c r="E240" i="5"/>
  <c r="L238" i="5"/>
  <c r="D238" i="12" s="1"/>
  <c r="C238" i="12"/>
  <c r="H240" i="5" l="1"/>
  <c r="F240" i="5"/>
  <c r="I240" i="5" s="1"/>
  <c r="K240" i="5"/>
  <c r="A242" i="5"/>
  <c r="A241" i="12"/>
  <c r="C241" i="5"/>
  <c r="D241" i="5" s="1"/>
  <c r="E241" i="5"/>
  <c r="B241" i="5"/>
  <c r="L239" i="5"/>
  <c r="D239" i="12" s="1"/>
  <c r="C239" i="12"/>
  <c r="F241" i="5" l="1"/>
  <c r="I241" i="5" s="1"/>
  <c r="H241" i="5"/>
  <c r="K241" i="5"/>
  <c r="A243" i="5"/>
  <c r="A242" i="12"/>
  <c r="E242" i="5"/>
  <c r="B242" i="5"/>
  <c r="C242" i="5"/>
  <c r="D242" i="5" s="1"/>
  <c r="L240" i="5"/>
  <c r="D240" i="12" s="1"/>
  <c r="C240" i="12"/>
  <c r="F242" i="5" l="1"/>
  <c r="I242" i="5" s="1"/>
  <c r="K242" i="5"/>
  <c r="H242" i="5"/>
  <c r="A244" i="5"/>
  <c r="A243" i="12"/>
  <c r="C243" i="5"/>
  <c r="D243" i="5" s="1"/>
  <c r="B243" i="5"/>
  <c r="E243" i="5"/>
  <c r="L241" i="5"/>
  <c r="D241" i="12" s="1"/>
  <c r="C241" i="12"/>
  <c r="F243" i="5" l="1"/>
  <c r="I243" i="5" s="1"/>
  <c r="K243" i="5"/>
  <c r="H243" i="5"/>
  <c r="A245" i="5"/>
  <c r="A244" i="12"/>
  <c r="B244" i="5"/>
  <c r="E244" i="5"/>
  <c r="C244" i="5"/>
  <c r="D244" i="5" s="1"/>
  <c r="L242" i="5"/>
  <c r="D242" i="12" s="1"/>
  <c r="C242" i="12"/>
  <c r="K244" i="5" l="1"/>
  <c r="F244" i="5"/>
  <c r="I244" i="5" s="1"/>
  <c r="H244" i="5"/>
  <c r="A246" i="5"/>
  <c r="A245" i="12"/>
  <c r="C245" i="5"/>
  <c r="D245" i="5" s="1"/>
  <c r="B245" i="5"/>
  <c r="E245" i="5"/>
  <c r="L243" i="5"/>
  <c r="D243" i="12" s="1"/>
  <c r="C243" i="12"/>
  <c r="H245" i="5" l="1"/>
  <c r="K245" i="5"/>
  <c r="F245" i="5"/>
  <c r="I245" i="5" s="1"/>
  <c r="A247" i="5"/>
  <c r="A246" i="12"/>
  <c r="E246" i="5"/>
  <c r="C246" i="5"/>
  <c r="D246" i="5" s="1"/>
  <c r="B246" i="5"/>
  <c r="L244" i="5"/>
  <c r="D244" i="12" s="1"/>
  <c r="C244" i="12"/>
  <c r="H246" i="5" l="1"/>
  <c r="K246" i="5"/>
  <c r="F246" i="5"/>
  <c r="I246" i="5" s="1"/>
  <c r="A248" i="5"/>
  <c r="A247" i="12"/>
  <c r="B247" i="5"/>
  <c r="C247" i="5"/>
  <c r="D247" i="5" s="1"/>
  <c r="E247" i="5"/>
  <c r="L245" i="5"/>
  <c r="D245" i="12" s="1"/>
  <c r="C245" i="12"/>
  <c r="H247" i="5" l="1"/>
  <c r="K247" i="5"/>
  <c r="F247" i="5"/>
  <c r="I247" i="5" s="1"/>
  <c r="A249" i="5"/>
  <c r="A248" i="12"/>
  <c r="B248" i="5"/>
  <c r="E248" i="5"/>
  <c r="C248" i="5"/>
  <c r="D248" i="5" s="1"/>
  <c r="L246" i="5"/>
  <c r="D246" i="12" s="1"/>
  <c r="C246" i="12"/>
  <c r="H248" i="5" l="1"/>
  <c r="K248" i="5"/>
  <c r="F248" i="5"/>
  <c r="I248" i="5" s="1"/>
  <c r="A250" i="5"/>
  <c r="A249" i="12"/>
  <c r="C249" i="5"/>
  <c r="D249" i="5" s="1"/>
  <c r="E249" i="5"/>
  <c r="B249" i="5"/>
  <c r="L247" i="5"/>
  <c r="D247" i="12" s="1"/>
  <c r="C247" i="12"/>
  <c r="F249" i="5" l="1"/>
  <c r="I249" i="5" s="1"/>
  <c r="H249" i="5"/>
  <c r="K249" i="5"/>
  <c r="A251" i="5"/>
  <c r="A250" i="12"/>
  <c r="B250" i="5"/>
  <c r="E250" i="5"/>
  <c r="C250" i="5"/>
  <c r="D250" i="5" s="1"/>
  <c r="L248" i="5"/>
  <c r="D248" i="12" s="1"/>
  <c r="C248" i="12"/>
  <c r="F250" i="5" l="1"/>
  <c r="I250" i="5" s="1"/>
  <c r="H250" i="5"/>
  <c r="K250" i="5"/>
  <c r="A252" i="5"/>
  <c r="A251" i="12"/>
  <c r="B251" i="5"/>
  <c r="E251" i="5"/>
  <c r="C251" i="5"/>
  <c r="D251" i="5" s="1"/>
  <c r="L249" i="5"/>
  <c r="D249" i="12" s="1"/>
  <c r="C249" i="12"/>
  <c r="H251" i="5" l="1"/>
  <c r="F251" i="5"/>
  <c r="I251" i="5" s="1"/>
  <c r="K251" i="5"/>
  <c r="A253" i="5"/>
  <c r="A252" i="12"/>
  <c r="B252" i="5"/>
  <c r="E252" i="5"/>
  <c r="C252" i="5"/>
  <c r="D252" i="5" s="1"/>
  <c r="L250" i="5"/>
  <c r="D250" i="12" s="1"/>
  <c r="C250" i="12"/>
  <c r="H252" i="5" l="1"/>
  <c r="F252" i="5"/>
  <c r="I252" i="5" s="1"/>
  <c r="K252" i="5"/>
  <c r="A254" i="5"/>
  <c r="A253" i="12"/>
  <c r="C253" i="5"/>
  <c r="D253" i="5" s="1"/>
  <c r="E253" i="5"/>
  <c r="B253" i="5"/>
  <c r="L251" i="5"/>
  <c r="D251" i="12" s="1"/>
  <c r="C251" i="12"/>
  <c r="K253" i="5" l="1"/>
  <c r="H253" i="5"/>
  <c r="F253" i="5"/>
  <c r="I253" i="5" s="1"/>
  <c r="A255" i="5"/>
  <c r="A254" i="12"/>
  <c r="C254" i="5"/>
  <c r="D254" i="5" s="1"/>
  <c r="B254" i="5"/>
  <c r="E254" i="5"/>
  <c r="L252" i="5"/>
  <c r="D252" i="12" s="1"/>
  <c r="C252" i="12"/>
  <c r="H254" i="5" l="1"/>
  <c r="K254" i="5"/>
  <c r="F254" i="5"/>
  <c r="I254" i="5" s="1"/>
  <c r="A256" i="5"/>
  <c r="A255" i="12"/>
  <c r="B255" i="5"/>
  <c r="E255" i="5"/>
  <c r="C255" i="5"/>
  <c r="D255" i="5" s="1"/>
  <c r="C253" i="12"/>
  <c r="L253" i="5"/>
  <c r="D253" i="12" s="1"/>
  <c r="H255" i="5" l="1"/>
  <c r="K255" i="5"/>
  <c r="F255" i="5"/>
  <c r="I255" i="5" s="1"/>
  <c r="A257" i="5"/>
  <c r="A256" i="12"/>
  <c r="E256" i="5"/>
  <c r="B256" i="5"/>
  <c r="C256" i="5"/>
  <c r="D256" i="5" s="1"/>
  <c r="L254" i="5"/>
  <c r="D254" i="12" s="1"/>
  <c r="C254" i="12"/>
  <c r="H256" i="5" l="1"/>
  <c r="F256" i="5"/>
  <c r="I256" i="5" s="1"/>
  <c r="K256" i="5"/>
  <c r="A258" i="5"/>
  <c r="A257" i="12"/>
  <c r="C257" i="5"/>
  <c r="D257" i="5" s="1"/>
  <c r="E257" i="5"/>
  <c r="B257" i="5"/>
  <c r="L255" i="5"/>
  <c r="D255" i="12" s="1"/>
  <c r="C255" i="12"/>
  <c r="K257" i="5" l="1"/>
  <c r="H257" i="5"/>
  <c r="F257" i="5"/>
  <c r="I257" i="5" s="1"/>
  <c r="A259" i="5"/>
  <c r="A258" i="12"/>
  <c r="B258" i="5"/>
  <c r="E258" i="5"/>
  <c r="C258" i="5"/>
  <c r="D258" i="5" s="1"/>
  <c r="L256" i="5"/>
  <c r="D256" i="12" s="1"/>
  <c r="C256" i="12"/>
  <c r="H258" i="5" l="1"/>
  <c r="K258" i="5"/>
  <c r="F258" i="5"/>
  <c r="I258" i="5" s="1"/>
  <c r="A260" i="5"/>
  <c r="A259" i="12"/>
  <c r="C259" i="5"/>
  <c r="D259" i="5" s="1"/>
  <c r="B259" i="5"/>
  <c r="E259" i="5"/>
  <c r="L257" i="5"/>
  <c r="D257" i="12" s="1"/>
  <c r="C257" i="12"/>
  <c r="H259" i="5" l="1"/>
  <c r="K259" i="5"/>
  <c r="F259" i="5"/>
  <c r="I259" i="5" s="1"/>
  <c r="A261" i="5"/>
  <c r="A260" i="12"/>
  <c r="B260" i="5"/>
  <c r="C260" i="5"/>
  <c r="D260" i="5" s="1"/>
  <c r="E260" i="5"/>
  <c r="L258" i="5"/>
  <c r="D258" i="12" s="1"/>
  <c r="C258" i="12"/>
  <c r="F260" i="5" l="1"/>
  <c r="I260" i="5" s="1"/>
  <c r="K260" i="5"/>
  <c r="H260" i="5"/>
  <c r="A262" i="5"/>
  <c r="A261" i="12"/>
  <c r="E261" i="5"/>
  <c r="C261" i="5"/>
  <c r="D261" i="5" s="1"/>
  <c r="B261" i="5"/>
  <c r="L259" i="5"/>
  <c r="D259" i="12" s="1"/>
  <c r="C259" i="12"/>
  <c r="F261" i="5" l="1"/>
  <c r="I261" i="5" s="1"/>
  <c r="H261" i="5"/>
  <c r="K261" i="5"/>
  <c r="A263" i="5"/>
  <c r="A262" i="12"/>
  <c r="E262" i="5"/>
  <c r="B262" i="5"/>
  <c r="C262" i="5"/>
  <c r="D262" i="5" s="1"/>
  <c r="L260" i="5"/>
  <c r="D260" i="12" s="1"/>
  <c r="C260" i="12"/>
  <c r="H262" i="5" l="1"/>
  <c r="K262" i="5"/>
  <c r="F262" i="5"/>
  <c r="I262" i="5" s="1"/>
  <c r="A264" i="5"/>
  <c r="A263" i="12"/>
  <c r="E263" i="5"/>
  <c r="C263" i="5"/>
  <c r="D263" i="5" s="1"/>
  <c r="B263" i="5"/>
  <c r="L261" i="5"/>
  <c r="D261" i="12" s="1"/>
  <c r="C261" i="12"/>
  <c r="K263" i="5" l="1"/>
  <c r="H263" i="5"/>
  <c r="F263" i="5"/>
  <c r="I263" i="5" s="1"/>
  <c r="A265" i="5"/>
  <c r="A264" i="12"/>
  <c r="E264" i="5"/>
  <c r="B264" i="5"/>
  <c r="C264" i="5"/>
  <c r="D264" i="5" s="1"/>
  <c r="C262" i="12"/>
  <c r="L262" i="5"/>
  <c r="D262" i="12" s="1"/>
  <c r="K264" i="5" l="1"/>
  <c r="H264" i="5"/>
  <c r="F264" i="5"/>
  <c r="I264" i="5" s="1"/>
  <c r="A266" i="5"/>
  <c r="A265" i="12"/>
  <c r="C265" i="5"/>
  <c r="D265" i="5" s="1"/>
  <c r="B265" i="5"/>
  <c r="E265" i="5"/>
  <c r="L263" i="5"/>
  <c r="D263" i="12" s="1"/>
  <c r="C263" i="12"/>
  <c r="K265" i="5" l="1"/>
  <c r="H265" i="5"/>
  <c r="F265" i="5"/>
  <c r="I265" i="5" s="1"/>
  <c r="A267" i="5"/>
  <c r="A266" i="12"/>
  <c r="E266" i="5"/>
  <c r="C266" i="5"/>
  <c r="D266" i="5" s="1"/>
  <c r="B266" i="5"/>
  <c r="C264" i="12"/>
  <c r="L264" i="5"/>
  <c r="D264" i="12" s="1"/>
  <c r="F266" i="5" l="1"/>
  <c r="I266" i="5" s="1"/>
  <c r="H266" i="5"/>
  <c r="K266" i="5"/>
  <c r="A268" i="5"/>
  <c r="A267" i="12"/>
  <c r="B267" i="5"/>
  <c r="C267" i="5"/>
  <c r="D267" i="5" s="1"/>
  <c r="E267" i="5"/>
  <c r="L265" i="5"/>
  <c r="D265" i="12" s="1"/>
  <c r="C265" i="12"/>
  <c r="H267" i="5" l="1"/>
  <c r="F267" i="5"/>
  <c r="I267" i="5" s="1"/>
  <c r="K267" i="5"/>
  <c r="A269" i="5"/>
  <c r="A268" i="12"/>
  <c r="B268" i="5"/>
  <c r="E268" i="5"/>
  <c r="C268" i="5"/>
  <c r="D268" i="5" s="1"/>
  <c r="L266" i="5"/>
  <c r="D266" i="12" s="1"/>
  <c r="C266" i="12"/>
  <c r="F268" i="5" l="1"/>
  <c r="I268" i="5" s="1"/>
  <c r="K268" i="5"/>
  <c r="H268" i="5"/>
  <c r="A270" i="5"/>
  <c r="A269" i="12"/>
  <c r="E269" i="5"/>
  <c r="C269" i="5"/>
  <c r="D269" i="5" s="1"/>
  <c r="B269" i="5"/>
  <c r="L267" i="5"/>
  <c r="D267" i="12" s="1"/>
  <c r="C267" i="12"/>
  <c r="L268" i="5" l="1"/>
  <c r="D268" i="12" s="1"/>
  <c r="C268" i="12"/>
  <c r="F269" i="5"/>
  <c r="I269" i="5" s="1"/>
  <c r="K269" i="5"/>
  <c r="H269" i="5"/>
  <c r="A271" i="5"/>
  <c r="A270" i="12"/>
  <c r="E270" i="5"/>
  <c r="B270" i="5"/>
  <c r="C270" i="5"/>
  <c r="D270" i="5" s="1"/>
  <c r="C269" i="12" l="1"/>
  <c r="L269" i="5"/>
  <c r="D269" i="12" s="1"/>
  <c r="K270" i="5"/>
  <c r="H270" i="5"/>
  <c r="F270" i="5"/>
  <c r="I270" i="5" s="1"/>
  <c r="A272" i="5"/>
  <c r="A271" i="12"/>
  <c r="E271" i="5"/>
  <c r="C271" i="5"/>
  <c r="D271" i="5" s="1"/>
  <c r="B271" i="5"/>
  <c r="K271" i="5" l="1"/>
  <c r="F271" i="5"/>
  <c r="I271" i="5" s="1"/>
  <c r="H271" i="5"/>
  <c r="A273" i="5"/>
  <c r="A272" i="12"/>
  <c r="E272" i="5"/>
  <c r="B272" i="5"/>
  <c r="C272" i="5"/>
  <c r="D272" i="5" s="1"/>
  <c r="L270" i="5"/>
  <c r="D270" i="12" s="1"/>
  <c r="C270" i="12"/>
  <c r="F272" i="5" l="1"/>
  <c r="I272" i="5" s="1"/>
  <c r="H272" i="5"/>
  <c r="K272" i="5"/>
  <c r="A274" i="5"/>
  <c r="A273" i="12"/>
  <c r="E273" i="5"/>
  <c r="C273" i="5"/>
  <c r="D273" i="5" s="1"/>
  <c r="B273" i="5"/>
  <c r="L271" i="5"/>
  <c r="D271" i="12" s="1"/>
  <c r="C271" i="12"/>
  <c r="H273" i="5" l="1"/>
  <c r="K273" i="5"/>
  <c r="F273" i="5"/>
  <c r="I273" i="5" s="1"/>
  <c r="A275" i="5"/>
  <c r="A274" i="12"/>
  <c r="C274" i="5"/>
  <c r="D274" i="5" s="1"/>
  <c r="B274" i="5"/>
  <c r="E274" i="5"/>
  <c r="C272" i="12"/>
  <c r="L272" i="5"/>
  <c r="D272" i="12" s="1"/>
  <c r="F274" i="5" l="1"/>
  <c r="I274" i="5" s="1"/>
  <c r="K274" i="5"/>
  <c r="H274" i="5"/>
  <c r="A276" i="5"/>
  <c r="A275" i="12"/>
  <c r="B275" i="5"/>
  <c r="E275" i="5"/>
  <c r="C275" i="5"/>
  <c r="D275" i="5" s="1"/>
  <c r="L273" i="5"/>
  <c r="D273" i="12" s="1"/>
  <c r="C273" i="12"/>
  <c r="A277" i="5" l="1"/>
  <c r="A276" i="12"/>
  <c r="B276" i="5"/>
  <c r="C276" i="5"/>
  <c r="D276" i="5" s="1"/>
  <c r="E276" i="5"/>
  <c r="K275" i="5"/>
  <c r="H275" i="5"/>
  <c r="F275" i="5"/>
  <c r="I275" i="5" s="1"/>
  <c r="L274" i="5"/>
  <c r="D274" i="12" s="1"/>
  <c r="C274" i="12"/>
  <c r="L275" i="5" l="1"/>
  <c r="D275" i="12" s="1"/>
  <c r="C275" i="12"/>
  <c r="H276" i="5"/>
  <c r="K276" i="5"/>
  <c r="F276" i="5"/>
  <c r="I276" i="5" s="1"/>
  <c r="A278" i="5"/>
  <c r="A277" i="12"/>
  <c r="E277" i="5"/>
  <c r="C277" i="5"/>
  <c r="D277" i="5" s="1"/>
  <c r="B277" i="5"/>
  <c r="L276" i="5" l="1"/>
  <c r="D276" i="12" s="1"/>
  <c r="C276" i="12"/>
  <c r="F277" i="5"/>
  <c r="I277" i="5" s="1"/>
  <c r="H277" i="5"/>
  <c r="K277" i="5"/>
  <c r="A279" i="5"/>
  <c r="A278" i="12"/>
  <c r="B278" i="5"/>
  <c r="C278" i="5"/>
  <c r="D278" i="5" s="1"/>
  <c r="E278" i="5"/>
  <c r="F278" i="5" l="1"/>
  <c r="I278" i="5" s="1"/>
  <c r="K278" i="5"/>
  <c r="H278" i="5"/>
  <c r="A280" i="5"/>
  <c r="A279" i="12"/>
  <c r="E279" i="5"/>
  <c r="C279" i="5"/>
  <c r="D279" i="5" s="1"/>
  <c r="B279" i="5"/>
  <c r="C277" i="12"/>
  <c r="L277" i="5"/>
  <c r="D277" i="12" s="1"/>
  <c r="K279" i="5" l="1"/>
  <c r="H279" i="5"/>
  <c r="F279" i="5"/>
  <c r="I279" i="5" s="1"/>
  <c r="A281" i="5"/>
  <c r="A280" i="12"/>
  <c r="B280" i="5"/>
  <c r="C280" i="5"/>
  <c r="D280" i="5" s="1"/>
  <c r="E280" i="5"/>
  <c r="L278" i="5"/>
  <c r="D278" i="12" s="1"/>
  <c r="C278" i="12"/>
  <c r="F280" i="5" l="1"/>
  <c r="I280" i="5" s="1"/>
  <c r="K280" i="5"/>
  <c r="H280" i="5"/>
  <c r="A282" i="5"/>
  <c r="A281" i="12"/>
  <c r="C281" i="5"/>
  <c r="D281" i="5" s="1"/>
  <c r="B281" i="5"/>
  <c r="E281" i="5"/>
  <c r="L279" i="5"/>
  <c r="D279" i="12" s="1"/>
  <c r="C279" i="12"/>
  <c r="F281" i="5" l="1"/>
  <c r="I281" i="5" s="1"/>
  <c r="H281" i="5"/>
  <c r="K281" i="5"/>
  <c r="A283" i="5"/>
  <c r="A282" i="12"/>
  <c r="E282" i="5"/>
  <c r="B282" i="5"/>
  <c r="C282" i="5"/>
  <c r="D282" i="5" s="1"/>
  <c r="L280" i="5"/>
  <c r="D280" i="12" s="1"/>
  <c r="C280" i="12"/>
  <c r="H282" i="5" l="1"/>
  <c r="K282" i="5"/>
  <c r="F282" i="5"/>
  <c r="I282" i="5" s="1"/>
  <c r="A284" i="5"/>
  <c r="A283" i="12"/>
  <c r="B283" i="5"/>
  <c r="E283" i="5"/>
  <c r="C283" i="5"/>
  <c r="D283" i="5" s="1"/>
  <c r="L281" i="5"/>
  <c r="D281" i="12" s="1"/>
  <c r="C281" i="12"/>
  <c r="F283" i="5" l="1"/>
  <c r="I283" i="5" s="1"/>
  <c r="H283" i="5"/>
  <c r="K283" i="5"/>
  <c r="A285" i="5"/>
  <c r="A284" i="12"/>
  <c r="E284" i="5"/>
  <c r="B284" i="5"/>
  <c r="C284" i="5"/>
  <c r="D284" i="5" s="1"/>
  <c r="L282" i="5"/>
  <c r="D282" i="12" s="1"/>
  <c r="C282" i="12"/>
  <c r="H284" i="5" l="1"/>
  <c r="K284" i="5"/>
  <c r="F284" i="5"/>
  <c r="I284" i="5" s="1"/>
  <c r="A286" i="5"/>
  <c r="A285" i="12"/>
  <c r="C285" i="5"/>
  <c r="D285" i="5" s="1"/>
  <c r="E285" i="5"/>
  <c r="B285" i="5"/>
  <c r="L283" i="5"/>
  <c r="D283" i="12" s="1"/>
  <c r="C283" i="12"/>
  <c r="F285" i="5" l="1"/>
  <c r="I285" i="5" s="1"/>
  <c r="H285" i="5"/>
  <c r="K285" i="5"/>
  <c r="A287" i="5"/>
  <c r="A286" i="12"/>
  <c r="E286" i="5"/>
  <c r="B286" i="5"/>
  <c r="C286" i="5"/>
  <c r="D286" i="5" s="1"/>
  <c r="L284" i="5"/>
  <c r="D284" i="12" s="1"/>
  <c r="C284" i="12"/>
  <c r="F286" i="5" l="1"/>
  <c r="I286" i="5" s="1"/>
  <c r="K286" i="5"/>
  <c r="H286" i="5"/>
  <c r="A288" i="5"/>
  <c r="A287" i="12"/>
  <c r="E287" i="5"/>
  <c r="B287" i="5"/>
  <c r="C287" i="5"/>
  <c r="D287" i="5" s="1"/>
  <c r="L285" i="5"/>
  <c r="D285" i="12" s="1"/>
  <c r="C285" i="12"/>
  <c r="A289" i="5" l="1"/>
  <c r="A288" i="12"/>
  <c r="B288" i="5"/>
  <c r="C288" i="5"/>
  <c r="D288" i="5" s="1"/>
  <c r="E288" i="5"/>
  <c r="F287" i="5"/>
  <c r="I287" i="5" s="1"/>
  <c r="K287" i="5"/>
  <c r="H287" i="5"/>
  <c r="L286" i="5"/>
  <c r="D286" i="12" s="1"/>
  <c r="C286" i="12"/>
  <c r="C287" i="12" l="1"/>
  <c r="L287" i="5"/>
  <c r="D287" i="12" s="1"/>
  <c r="K288" i="5"/>
  <c r="F288" i="5"/>
  <c r="I288" i="5" s="1"/>
  <c r="H288" i="5"/>
  <c r="A290" i="5"/>
  <c r="A289" i="12"/>
  <c r="E289" i="5"/>
  <c r="C289" i="5"/>
  <c r="D289" i="5" s="1"/>
  <c r="B289" i="5"/>
  <c r="A291" i="5" l="1"/>
  <c r="A290" i="12"/>
  <c r="E290" i="5"/>
  <c r="B290" i="5"/>
  <c r="C290" i="5"/>
  <c r="D290" i="5" s="1"/>
  <c r="F289" i="5"/>
  <c r="I289" i="5" s="1"/>
  <c r="H289" i="5"/>
  <c r="K289" i="5"/>
  <c r="L288" i="5"/>
  <c r="D288" i="12" s="1"/>
  <c r="C288" i="12"/>
  <c r="K290" i="5" l="1"/>
  <c r="H290" i="5"/>
  <c r="F290" i="5"/>
  <c r="I290" i="5" s="1"/>
  <c r="L289" i="5"/>
  <c r="D289" i="12" s="1"/>
  <c r="C289" i="12"/>
  <c r="A292" i="5"/>
  <c r="A291" i="12"/>
  <c r="C291" i="5"/>
  <c r="D291" i="5" s="1"/>
  <c r="E291" i="5"/>
  <c r="B291" i="5"/>
  <c r="A293" i="5" l="1"/>
  <c r="A292" i="12"/>
  <c r="B292" i="5"/>
  <c r="E292" i="5"/>
  <c r="C292" i="5"/>
  <c r="D292" i="5" s="1"/>
  <c r="F291" i="5"/>
  <c r="I291" i="5" s="1"/>
  <c r="H291" i="5"/>
  <c r="K291" i="5"/>
  <c r="C290" i="12"/>
  <c r="L290" i="5"/>
  <c r="D290" i="12" s="1"/>
  <c r="L291" i="5" l="1"/>
  <c r="D291" i="12" s="1"/>
  <c r="C291" i="12"/>
  <c r="H292" i="5"/>
  <c r="K292" i="5"/>
  <c r="F292" i="5"/>
  <c r="I292" i="5" s="1"/>
  <c r="A294" i="5"/>
  <c r="A293" i="12"/>
  <c r="C293" i="5"/>
  <c r="D293" i="5" s="1"/>
  <c r="E293" i="5"/>
  <c r="B293" i="5"/>
  <c r="K293" i="5" l="1"/>
  <c r="F293" i="5"/>
  <c r="I293" i="5" s="1"/>
  <c r="H293" i="5"/>
  <c r="A295" i="5"/>
  <c r="A294" i="12"/>
  <c r="B294" i="5"/>
  <c r="E294" i="5"/>
  <c r="C294" i="5"/>
  <c r="D294" i="5" s="1"/>
  <c r="L292" i="5"/>
  <c r="D292" i="12" s="1"/>
  <c r="C292" i="12"/>
  <c r="F294" i="5" l="1"/>
  <c r="I294" i="5" s="1"/>
  <c r="H294" i="5"/>
  <c r="K294" i="5"/>
  <c r="A296" i="5"/>
  <c r="A295" i="12"/>
  <c r="B295" i="5"/>
  <c r="C295" i="5"/>
  <c r="D295" i="5" s="1"/>
  <c r="E295" i="5"/>
  <c r="C293" i="12"/>
  <c r="L293" i="5"/>
  <c r="D293" i="12" s="1"/>
  <c r="H295" i="5" l="1"/>
  <c r="K295" i="5"/>
  <c r="F295" i="5"/>
  <c r="I295" i="5" s="1"/>
  <c r="A297" i="5"/>
  <c r="A296" i="12"/>
  <c r="B296" i="5"/>
  <c r="C296" i="5"/>
  <c r="D296" i="5" s="1"/>
  <c r="E296" i="5"/>
  <c r="L294" i="5"/>
  <c r="D294" i="12" s="1"/>
  <c r="C294" i="12"/>
  <c r="F296" i="5" l="1"/>
  <c r="I296" i="5" s="1"/>
  <c r="K296" i="5"/>
  <c r="H296" i="5"/>
  <c r="A298" i="5"/>
  <c r="A297" i="12"/>
  <c r="C297" i="5"/>
  <c r="D297" i="5" s="1"/>
  <c r="B297" i="5"/>
  <c r="E297" i="5"/>
  <c r="L295" i="5"/>
  <c r="D295" i="12" s="1"/>
  <c r="C295" i="12"/>
  <c r="K297" i="5" l="1"/>
  <c r="F297" i="5"/>
  <c r="I297" i="5" s="1"/>
  <c r="H297" i="5"/>
  <c r="A299" i="5"/>
  <c r="A298" i="12"/>
  <c r="C298" i="5"/>
  <c r="D298" i="5" s="1"/>
  <c r="E298" i="5"/>
  <c r="B298" i="5"/>
  <c r="L296" i="5"/>
  <c r="D296" i="12" s="1"/>
  <c r="C296" i="12"/>
  <c r="H298" i="5" l="1"/>
  <c r="F298" i="5"/>
  <c r="I298" i="5" s="1"/>
  <c r="K298" i="5"/>
  <c r="A300" i="5"/>
  <c r="A299" i="12"/>
  <c r="C299" i="5"/>
  <c r="D299" i="5" s="1"/>
  <c r="B299" i="5"/>
  <c r="E299" i="5"/>
  <c r="L297" i="5"/>
  <c r="D297" i="12" s="1"/>
  <c r="C297" i="12"/>
  <c r="K299" i="5" l="1"/>
  <c r="H299" i="5"/>
  <c r="F299" i="5"/>
  <c r="I299" i="5" s="1"/>
  <c r="A301" i="5"/>
  <c r="A300" i="12"/>
  <c r="C300" i="5"/>
  <c r="D300" i="5" s="1"/>
  <c r="B300" i="5"/>
  <c r="E300" i="5"/>
  <c r="C298" i="12"/>
  <c r="L298" i="5"/>
  <c r="D298" i="12" s="1"/>
  <c r="H300" i="5" l="1"/>
  <c r="F300" i="5"/>
  <c r="I300" i="5" s="1"/>
  <c r="K300" i="5"/>
  <c r="A302" i="5"/>
  <c r="A301" i="12"/>
  <c r="C301" i="5"/>
  <c r="D301" i="5" s="1"/>
  <c r="E301" i="5"/>
  <c r="B301" i="5"/>
  <c r="L299" i="5"/>
  <c r="D299" i="12" s="1"/>
  <c r="C299" i="12"/>
  <c r="A303" i="5" l="1"/>
  <c r="A302" i="12"/>
  <c r="C302" i="5"/>
  <c r="D302" i="5" s="1"/>
  <c r="E302" i="5"/>
  <c r="B302" i="5"/>
  <c r="F301" i="5"/>
  <c r="I301" i="5" s="1"/>
  <c r="H301" i="5"/>
  <c r="K301" i="5"/>
  <c r="L300" i="5"/>
  <c r="D300" i="12" s="1"/>
  <c r="C300" i="12"/>
  <c r="L301" i="5" l="1"/>
  <c r="D301" i="12" s="1"/>
  <c r="C301" i="12"/>
  <c r="H302" i="5"/>
  <c r="K302" i="5"/>
  <c r="F302" i="5"/>
  <c r="I302" i="5" s="1"/>
  <c r="A304" i="5"/>
  <c r="A303" i="12"/>
  <c r="B303" i="5"/>
  <c r="C303" i="5"/>
  <c r="D303" i="5" s="1"/>
  <c r="E303" i="5"/>
  <c r="K303" i="5" l="1"/>
  <c r="H303" i="5"/>
  <c r="F303" i="5"/>
  <c r="I303" i="5" s="1"/>
  <c r="L302" i="5"/>
  <c r="D302" i="12" s="1"/>
  <c r="C302" i="12"/>
  <c r="A305" i="5"/>
  <c r="A304" i="12"/>
  <c r="B304" i="5"/>
  <c r="C304" i="5"/>
  <c r="D304" i="5" s="1"/>
  <c r="E304" i="5"/>
  <c r="K304" i="5" l="1"/>
  <c r="F304" i="5"/>
  <c r="I304" i="5" s="1"/>
  <c r="H304" i="5"/>
  <c r="A306" i="5"/>
  <c r="A305" i="12"/>
  <c r="B305" i="5"/>
  <c r="C305" i="5"/>
  <c r="D305" i="5" s="1"/>
  <c r="E305" i="5"/>
  <c r="L303" i="5"/>
  <c r="D303" i="12" s="1"/>
  <c r="C303" i="12"/>
  <c r="F305" i="5" l="1"/>
  <c r="I305" i="5" s="1"/>
  <c r="K305" i="5"/>
  <c r="H305" i="5"/>
  <c r="A307" i="5"/>
  <c r="A306" i="12"/>
  <c r="C306" i="5"/>
  <c r="D306" i="5" s="1"/>
  <c r="E306" i="5"/>
  <c r="B306" i="5"/>
  <c r="L304" i="5"/>
  <c r="D304" i="12" s="1"/>
  <c r="C304" i="12"/>
  <c r="H306" i="5" l="1"/>
  <c r="K306" i="5"/>
  <c r="F306" i="5"/>
  <c r="I306" i="5" s="1"/>
  <c r="A308" i="5"/>
  <c r="A307" i="12"/>
  <c r="B307" i="5"/>
  <c r="E307" i="5"/>
  <c r="C307" i="5"/>
  <c r="D307" i="5" s="1"/>
  <c r="L305" i="5"/>
  <c r="D305" i="12" s="1"/>
  <c r="C305" i="12"/>
  <c r="F307" i="5" l="1"/>
  <c r="I307" i="5" s="1"/>
  <c r="K307" i="5"/>
  <c r="H307" i="5"/>
  <c r="A309" i="5"/>
  <c r="A308" i="12"/>
  <c r="C308" i="5"/>
  <c r="D308" i="5" s="1"/>
  <c r="B308" i="5"/>
  <c r="E308" i="5"/>
  <c r="L306" i="5"/>
  <c r="D306" i="12" s="1"/>
  <c r="C306" i="12"/>
  <c r="A310" i="5" l="1"/>
  <c r="A309" i="12"/>
  <c r="B309" i="5"/>
  <c r="E309" i="5"/>
  <c r="C309" i="5"/>
  <c r="D309" i="5" s="1"/>
  <c r="L307" i="5"/>
  <c r="D307" i="12" s="1"/>
  <c r="C307" i="12"/>
  <c r="H308" i="5"/>
  <c r="F308" i="5"/>
  <c r="I308" i="5" s="1"/>
  <c r="K308" i="5"/>
  <c r="L308" i="5" l="1"/>
  <c r="D308" i="12" s="1"/>
  <c r="C308" i="12"/>
  <c r="K309" i="5"/>
  <c r="F309" i="5"/>
  <c r="I309" i="5" s="1"/>
  <c r="H309" i="5"/>
  <c r="A311" i="5"/>
  <c r="A310" i="12"/>
  <c r="E310" i="5"/>
  <c r="C310" i="5"/>
  <c r="D310" i="5" s="1"/>
  <c r="B310" i="5"/>
  <c r="K310" i="5" l="1"/>
  <c r="H310" i="5"/>
  <c r="F310" i="5"/>
  <c r="I310" i="5" s="1"/>
  <c r="A312" i="5"/>
  <c r="A311" i="12"/>
  <c r="E311" i="5"/>
  <c r="B311" i="5"/>
  <c r="C311" i="5"/>
  <c r="D311" i="5" s="1"/>
  <c r="C309" i="12"/>
  <c r="L309" i="5"/>
  <c r="D309" i="12" s="1"/>
  <c r="F311" i="5" l="1"/>
  <c r="I311" i="5" s="1"/>
  <c r="H311" i="5"/>
  <c r="K311" i="5"/>
  <c r="A313" i="5"/>
  <c r="A312" i="12"/>
  <c r="C312" i="5"/>
  <c r="D312" i="5" s="1"/>
  <c r="B312" i="5"/>
  <c r="E312" i="5"/>
  <c r="L310" i="5"/>
  <c r="D310" i="12" s="1"/>
  <c r="C310" i="12"/>
  <c r="K312" i="5" l="1"/>
  <c r="H312" i="5"/>
  <c r="F312" i="5"/>
  <c r="I312" i="5" s="1"/>
  <c r="A314" i="5"/>
  <c r="A313" i="12"/>
  <c r="E313" i="5"/>
  <c r="B313" i="5"/>
  <c r="C313" i="5"/>
  <c r="D313" i="5" s="1"/>
  <c r="L311" i="5"/>
  <c r="D311" i="12" s="1"/>
  <c r="C311" i="12"/>
  <c r="F313" i="5" l="1"/>
  <c r="I313" i="5" s="1"/>
  <c r="K313" i="5"/>
  <c r="H313" i="5"/>
  <c r="A315" i="5"/>
  <c r="A314" i="12"/>
  <c r="E314" i="5"/>
  <c r="C314" i="5"/>
  <c r="D314" i="5" s="1"/>
  <c r="B314" i="5"/>
  <c r="L312" i="5"/>
  <c r="D312" i="12" s="1"/>
  <c r="C312" i="12"/>
  <c r="L313" i="5" l="1"/>
  <c r="D313" i="12" s="1"/>
  <c r="C313" i="12"/>
  <c r="F314" i="5"/>
  <c r="I314" i="5" s="1"/>
  <c r="K314" i="5"/>
  <c r="H314" i="5"/>
  <c r="A316" i="5"/>
  <c r="A315" i="12"/>
  <c r="E315" i="5"/>
  <c r="B315" i="5"/>
  <c r="C315" i="5"/>
  <c r="D315" i="5" s="1"/>
  <c r="A317" i="5" l="1"/>
  <c r="A316" i="12"/>
  <c r="C316" i="5"/>
  <c r="D316" i="5" s="1"/>
  <c r="B316" i="5"/>
  <c r="E316" i="5"/>
  <c r="L314" i="5"/>
  <c r="D314" i="12" s="1"/>
  <c r="C314" i="12"/>
  <c r="K315" i="5"/>
  <c r="F315" i="5"/>
  <c r="I315" i="5" s="1"/>
  <c r="H315" i="5"/>
  <c r="L315" i="5" l="1"/>
  <c r="D315" i="12" s="1"/>
  <c r="C315" i="12"/>
  <c r="F316" i="5"/>
  <c r="I316" i="5" s="1"/>
  <c r="K316" i="5"/>
  <c r="H316" i="5"/>
  <c r="A318" i="5"/>
  <c r="A317" i="12"/>
  <c r="E317" i="5"/>
  <c r="C317" i="5"/>
  <c r="D317" i="5" s="1"/>
  <c r="B317" i="5"/>
  <c r="H317" i="5" l="1"/>
  <c r="F317" i="5"/>
  <c r="I317" i="5" s="1"/>
  <c r="K317" i="5"/>
  <c r="A319" i="5"/>
  <c r="A318" i="12"/>
  <c r="B318" i="5"/>
  <c r="C318" i="5"/>
  <c r="D318" i="5" s="1"/>
  <c r="E318" i="5"/>
  <c r="L316" i="5"/>
  <c r="D316" i="12" s="1"/>
  <c r="C316" i="12"/>
  <c r="K318" i="5" l="1"/>
  <c r="F318" i="5"/>
  <c r="I318" i="5" s="1"/>
  <c r="H318" i="5"/>
  <c r="A320" i="5"/>
  <c r="A319" i="12"/>
  <c r="E319" i="5"/>
  <c r="B319" i="5"/>
  <c r="C319" i="5"/>
  <c r="D319" i="5" s="1"/>
  <c r="L317" i="5"/>
  <c r="D317" i="12" s="1"/>
  <c r="C317" i="12"/>
  <c r="H319" i="5" l="1"/>
  <c r="F319" i="5"/>
  <c r="I319" i="5" s="1"/>
  <c r="K319" i="5"/>
  <c r="A321" i="5"/>
  <c r="A320" i="12"/>
  <c r="B320" i="5"/>
  <c r="C320" i="5"/>
  <c r="D320" i="5" s="1"/>
  <c r="E320" i="5"/>
  <c r="L318" i="5"/>
  <c r="D318" i="12" s="1"/>
  <c r="C318" i="12"/>
  <c r="F320" i="5" l="1"/>
  <c r="I320" i="5" s="1"/>
  <c r="K320" i="5"/>
  <c r="H320" i="5"/>
  <c r="A322" i="5"/>
  <c r="A321" i="12"/>
  <c r="B321" i="5"/>
  <c r="C321" i="5"/>
  <c r="D321" i="5" s="1"/>
  <c r="E321" i="5"/>
  <c r="L319" i="5"/>
  <c r="D319" i="12" s="1"/>
  <c r="C319" i="12"/>
  <c r="K321" i="5" l="1"/>
  <c r="H321" i="5"/>
  <c r="F321" i="5"/>
  <c r="I321" i="5" s="1"/>
  <c r="A323" i="5"/>
  <c r="A322" i="12"/>
  <c r="E322" i="5"/>
  <c r="C322" i="5"/>
  <c r="D322" i="5" s="1"/>
  <c r="B322" i="5"/>
  <c r="L320" i="5"/>
  <c r="D320" i="12" s="1"/>
  <c r="C320" i="12"/>
  <c r="F322" i="5" l="1"/>
  <c r="I322" i="5" s="1"/>
  <c r="H322" i="5"/>
  <c r="K322" i="5"/>
  <c r="A324" i="5"/>
  <c r="A323" i="12"/>
  <c r="E323" i="5"/>
  <c r="C323" i="5"/>
  <c r="D323" i="5" s="1"/>
  <c r="B323" i="5"/>
  <c r="L321" i="5"/>
  <c r="D321" i="12" s="1"/>
  <c r="C321" i="12"/>
  <c r="K323" i="5" l="1"/>
  <c r="H323" i="5"/>
  <c r="F323" i="5"/>
  <c r="I323" i="5" s="1"/>
  <c r="A325" i="5"/>
  <c r="A324" i="12"/>
  <c r="C324" i="5"/>
  <c r="D324" i="5" s="1"/>
  <c r="B324" i="5"/>
  <c r="E324" i="5"/>
  <c r="L322" i="5"/>
  <c r="D322" i="12" s="1"/>
  <c r="C322" i="12"/>
  <c r="H324" i="5" l="1"/>
  <c r="K324" i="5"/>
  <c r="F324" i="5"/>
  <c r="I324" i="5" s="1"/>
  <c r="A326" i="5"/>
  <c r="A325" i="12"/>
  <c r="C325" i="5"/>
  <c r="D325" i="5" s="1"/>
  <c r="E325" i="5"/>
  <c r="B325" i="5"/>
  <c r="L323" i="5"/>
  <c r="D323" i="12" s="1"/>
  <c r="C323" i="12"/>
  <c r="H325" i="5" l="1"/>
  <c r="K325" i="5"/>
  <c r="F325" i="5"/>
  <c r="I325" i="5" s="1"/>
  <c r="A327" i="5"/>
  <c r="A326" i="12"/>
  <c r="B326" i="5"/>
  <c r="E326" i="5"/>
  <c r="C326" i="5"/>
  <c r="D326" i="5" s="1"/>
  <c r="L324" i="5"/>
  <c r="D324" i="12" s="1"/>
  <c r="C324" i="12"/>
  <c r="H326" i="5" l="1"/>
  <c r="F326" i="5"/>
  <c r="I326" i="5" s="1"/>
  <c r="K326" i="5"/>
  <c r="A328" i="5"/>
  <c r="A327" i="12"/>
  <c r="E327" i="5"/>
  <c r="C327" i="5"/>
  <c r="D327" i="5" s="1"/>
  <c r="B327" i="5"/>
  <c r="C325" i="12"/>
  <c r="L325" i="5"/>
  <c r="D325" i="12" s="1"/>
  <c r="H327" i="5" l="1"/>
  <c r="F327" i="5"/>
  <c r="I327" i="5" s="1"/>
  <c r="K327" i="5"/>
  <c r="A329" i="5"/>
  <c r="A328" i="12"/>
  <c r="B328" i="5"/>
  <c r="C328" i="5"/>
  <c r="D328" i="5" s="1"/>
  <c r="E328" i="5"/>
  <c r="L326" i="5"/>
  <c r="D326" i="12" s="1"/>
  <c r="C326" i="12"/>
  <c r="K328" i="5" l="1"/>
  <c r="H328" i="5"/>
  <c r="F328" i="5"/>
  <c r="I328" i="5" s="1"/>
  <c r="A330" i="5"/>
  <c r="A329" i="12"/>
  <c r="E329" i="5"/>
  <c r="C329" i="5"/>
  <c r="D329" i="5" s="1"/>
  <c r="B329" i="5"/>
  <c r="L327" i="5"/>
  <c r="D327" i="12" s="1"/>
  <c r="C327" i="12"/>
  <c r="H329" i="5" l="1"/>
  <c r="F329" i="5"/>
  <c r="I329" i="5" s="1"/>
  <c r="K329" i="5"/>
  <c r="A331" i="5"/>
  <c r="A330" i="12"/>
  <c r="E330" i="5"/>
  <c r="B330" i="5"/>
  <c r="C330" i="5"/>
  <c r="D330" i="5" s="1"/>
  <c r="L328" i="5"/>
  <c r="D328" i="12" s="1"/>
  <c r="C328" i="12"/>
  <c r="F330" i="5" l="1"/>
  <c r="I330" i="5" s="1"/>
  <c r="K330" i="5"/>
  <c r="H330" i="5"/>
  <c r="A332" i="5"/>
  <c r="A331" i="12"/>
  <c r="E331" i="5"/>
  <c r="C331" i="5"/>
  <c r="D331" i="5" s="1"/>
  <c r="B331" i="5"/>
  <c r="L329" i="5"/>
  <c r="D329" i="12" s="1"/>
  <c r="C329" i="12"/>
  <c r="F331" i="5" l="1"/>
  <c r="I331" i="5" s="1"/>
  <c r="H331" i="5"/>
  <c r="K331" i="5"/>
  <c r="A333" i="5"/>
  <c r="A332" i="12"/>
  <c r="C332" i="5"/>
  <c r="D332" i="5" s="1"/>
  <c r="E332" i="5"/>
  <c r="B332" i="5"/>
  <c r="C330" i="12"/>
  <c r="L330" i="5"/>
  <c r="D330" i="12" s="1"/>
  <c r="H332" i="5" l="1"/>
  <c r="K332" i="5"/>
  <c r="F332" i="5"/>
  <c r="I332" i="5" s="1"/>
  <c r="A334" i="5"/>
  <c r="A333" i="12"/>
  <c r="C333" i="5"/>
  <c r="D333" i="5" s="1"/>
  <c r="E333" i="5"/>
  <c r="B333" i="5"/>
  <c r="L331" i="5"/>
  <c r="D331" i="12" s="1"/>
  <c r="C331" i="12"/>
  <c r="H333" i="5" l="1"/>
  <c r="F333" i="5"/>
  <c r="I333" i="5" s="1"/>
  <c r="K333" i="5"/>
  <c r="A335" i="5"/>
  <c r="A334" i="12"/>
  <c r="E334" i="5"/>
  <c r="C334" i="5"/>
  <c r="D334" i="5" s="1"/>
  <c r="B334" i="5"/>
  <c r="L332" i="5"/>
  <c r="D332" i="12" s="1"/>
  <c r="C332" i="12"/>
  <c r="K334" i="5" l="1"/>
  <c r="H334" i="5"/>
  <c r="F334" i="5"/>
  <c r="I334" i="5" s="1"/>
  <c r="A336" i="5"/>
  <c r="A335" i="12"/>
  <c r="C335" i="5"/>
  <c r="D335" i="5" s="1"/>
  <c r="E335" i="5"/>
  <c r="B335" i="5"/>
  <c r="C333" i="12"/>
  <c r="L333" i="5"/>
  <c r="D333" i="12" s="1"/>
  <c r="F335" i="5" l="1"/>
  <c r="I335" i="5" s="1"/>
  <c r="H335" i="5"/>
  <c r="K335" i="5"/>
  <c r="A337" i="5"/>
  <c r="A336" i="12"/>
  <c r="B336" i="5"/>
  <c r="C336" i="5"/>
  <c r="D336" i="5" s="1"/>
  <c r="E336" i="5"/>
  <c r="L334" i="5"/>
  <c r="D334" i="12" s="1"/>
  <c r="C334" i="12"/>
  <c r="K336" i="5" l="1"/>
  <c r="F336" i="5"/>
  <c r="I336" i="5" s="1"/>
  <c r="H336" i="5"/>
  <c r="A338" i="5"/>
  <c r="A337" i="12"/>
  <c r="C337" i="5"/>
  <c r="D337" i="5" s="1"/>
  <c r="E337" i="5"/>
  <c r="B337" i="5"/>
  <c r="L335" i="5"/>
  <c r="D335" i="12" s="1"/>
  <c r="C335" i="12"/>
  <c r="H337" i="5" l="1"/>
  <c r="K337" i="5"/>
  <c r="F337" i="5"/>
  <c r="I337" i="5" s="1"/>
  <c r="A339" i="5"/>
  <c r="A338" i="12"/>
  <c r="E338" i="5"/>
  <c r="B338" i="5"/>
  <c r="C338" i="5"/>
  <c r="D338" i="5" s="1"/>
  <c r="L336" i="5"/>
  <c r="D336" i="12" s="1"/>
  <c r="C336" i="12"/>
  <c r="F338" i="5" l="1"/>
  <c r="I338" i="5" s="1"/>
  <c r="K338" i="5"/>
  <c r="H338" i="5"/>
  <c r="A340" i="5"/>
  <c r="A339" i="12"/>
  <c r="E339" i="5"/>
  <c r="C339" i="5"/>
  <c r="D339" i="5" s="1"/>
  <c r="B339" i="5"/>
  <c r="L337" i="5"/>
  <c r="D337" i="12" s="1"/>
  <c r="C337" i="12"/>
  <c r="H339" i="5" l="1"/>
  <c r="K339" i="5"/>
  <c r="F339" i="5"/>
  <c r="I339" i="5" s="1"/>
  <c r="A341" i="5"/>
  <c r="A340" i="12"/>
  <c r="E340" i="5"/>
  <c r="C340" i="5"/>
  <c r="D340" i="5" s="1"/>
  <c r="B340" i="5"/>
  <c r="L338" i="5"/>
  <c r="D338" i="12" s="1"/>
  <c r="C338" i="12"/>
  <c r="F340" i="5" l="1"/>
  <c r="I340" i="5" s="1"/>
  <c r="K340" i="5"/>
  <c r="H340" i="5"/>
  <c r="A342" i="5"/>
  <c r="A341" i="12"/>
  <c r="C341" i="5"/>
  <c r="D341" i="5" s="1"/>
  <c r="E341" i="5"/>
  <c r="B341" i="5"/>
  <c r="L339" i="5"/>
  <c r="D339" i="12" s="1"/>
  <c r="C339" i="12"/>
  <c r="K341" i="5" l="1"/>
  <c r="F341" i="5"/>
  <c r="I341" i="5" s="1"/>
  <c r="H341" i="5"/>
  <c r="A343" i="5"/>
  <c r="A342" i="12"/>
  <c r="E342" i="5"/>
  <c r="C342" i="5"/>
  <c r="D342" i="5" s="1"/>
  <c r="B342" i="5"/>
  <c r="L340" i="5"/>
  <c r="D340" i="12" s="1"/>
  <c r="C340" i="12"/>
  <c r="H342" i="5" l="1"/>
  <c r="K342" i="5"/>
  <c r="F342" i="5"/>
  <c r="I342" i="5" s="1"/>
  <c r="A344" i="5"/>
  <c r="A343" i="12"/>
  <c r="C343" i="5"/>
  <c r="D343" i="5" s="1"/>
  <c r="B343" i="5"/>
  <c r="E343" i="5"/>
  <c r="C341" i="12"/>
  <c r="L341" i="5"/>
  <c r="D341" i="12" s="1"/>
  <c r="F343" i="5" l="1"/>
  <c r="I343" i="5" s="1"/>
  <c r="H343" i="5"/>
  <c r="K343" i="5"/>
  <c r="A345" i="5"/>
  <c r="A344" i="12"/>
  <c r="B344" i="5"/>
  <c r="C344" i="5"/>
  <c r="D344" i="5" s="1"/>
  <c r="E344" i="5"/>
  <c r="L342" i="5"/>
  <c r="D342" i="12" s="1"/>
  <c r="C342" i="12"/>
  <c r="F344" i="5" l="1"/>
  <c r="I344" i="5" s="1"/>
  <c r="H344" i="5"/>
  <c r="K344" i="5"/>
  <c r="A346" i="5"/>
  <c r="A345" i="12"/>
  <c r="E345" i="5"/>
  <c r="C345" i="5"/>
  <c r="D345" i="5" s="1"/>
  <c r="B345" i="5"/>
  <c r="L343" i="5"/>
  <c r="D343" i="12" s="1"/>
  <c r="C343" i="12"/>
  <c r="F345" i="5" l="1"/>
  <c r="I345" i="5" s="1"/>
  <c r="K345" i="5"/>
  <c r="H345" i="5"/>
  <c r="A347" i="5"/>
  <c r="A346" i="12"/>
  <c r="B346" i="5"/>
  <c r="E346" i="5"/>
  <c r="C346" i="5"/>
  <c r="D346" i="5" s="1"/>
  <c r="L344" i="5"/>
  <c r="D344" i="12" s="1"/>
  <c r="C344" i="12"/>
  <c r="H346" i="5" l="1"/>
  <c r="F346" i="5"/>
  <c r="I346" i="5" s="1"/>
  <c r="K346" i="5"/>
  <c r="A348" i="5"/>
  <c r="A347" i="12"/>
  <c r="E347" i="5"/>
  <c r="B347" i="5"/>
  <c r="C347" i="5"/>
  <c r="D347" i="5" s="1"/>
  <c r="L345" i="5"/>
  <c r="D345" i="12" s="1"/>
  <c r="C345" i="12"/>
  <c r="H347" i="5" l="1"/>
  <c r="F347" i="5"/>
  <c r="I347" i="5" s="1"/>
  <c r="K347" i="5"/>
  <c r="A349" i="5"/>
  <c r="A348" i="12"/>
  <c r="E348" i="5"/>
  <c r="C348" i="5"/>
  <c r="D348" i="5" s="1"/>
  <c r="B348" i="5"/>
  <c r="L346" i="5"/>
  <c r="D346" i="12" s="1"/>
  <c r="C346" i="12"/>
  <c r="H348" i="5" l="1"/>
  <c r="F348" i="5"/>
  <c r="I348" i="5" s="1"/>
  <c r="K348" i="5"/>
  <c r="A350" i="5"/>
  <c r="A349" i="12"/>
  <c r="C349" i="5"/>
  <c r="D349" i="5" s="1"/>
  <c r="E349" i="5"/>
  <c r="B349" i="5"/>
  <c r="L347" i="5"/>
  <c r="D347" i="12" s="1"/>
  <c r="C347" i="12"/>
  <c r="H349" i="5" l="1"/>
  <c r="K349" i="5"/>
  <c r="F349" i="5"/>
  <c r="I349" i="5" s="1"/>
  <c r="A351" i="5"/>
  <c r="A350" i="12"/>
  <c r="E350" i="5"/>
  <c r="C350" i="5"/>
  <c r="D350" i="5" s="1"/>
  <c r="B350" i="5"/>
  <c r="L348" i="5"/>
  <c r="D348" i="12" s="1"/>
  <c r="C348" i="12"/>
  <c r="H350" i="5" l="1"/>
  <c r="K350" i="5"/>
  <c r="F350" i="5"/>
  <c r="I350" i="5" s="1"/>
  <c r="A352" i="5"/>
  <c r="A351" i="12"/>
  <c r="E351" i="5"/>
  <c r="B351" i="5"/>
  <c r="C351" i="5"/>
  <c r="D351" i="5" s="1"/>
  <c r="L349" i="5"/>
  <c r="D349" i="12" s="1"/>
  <c r="C349" i="12"/>
  <c r="F351" i="5" l="1"/>
  <c r="I351" i="5" s="1"/>
  <c r="K351" i="5"/>
  <c r="H351" i="5"/>
  <c r="A353" i="5"/>
  <c r="A352" i="12"/>
  <c r="B352" i="5"/>
  <c r="C352" i="5"/>
  <c r="D352" i="5" s="1"/>
  <c r="E352" i="5"/>
  <c r="L350" i="5"/>
  <c r="D350" i="12" s="1"/>
  <c r="C350" i="12"/>
  <c r="K352" i="5" l="1"/>
  <c r="F352" i="5"/>
  <c r="I352" i="5" s="1"/>
  <c r="H352" i="5"/>
  <c r="A354" i="5"/>
  <c r="A353" i="12"/>
  <c r="E353" i="5"/>
  <c r="B353" i="5"/>
  <c r="C353" i="5"/>
  <c r="D353" i="5" s="1"/>
  <c r="C351" i="12"/>
  <c r="L351" i="5"/>
  <c r="D351" i="12" s="1"/>
  <c r="H353" i="5" l="1"/>
  <c r="F353" i="5"/>
  <c r="I353" i="5" s="1"/>
  <c r="K353" i="5"/>
  <c r="A355" i="5"/>
  <c r="A354" i="12"/>
  <c r="B354" i="5"/>
  <c r="E354" i="5"/>
  <c r="C354" i="5"/>
  <c r="D354" i="5" s="1"/>
  <c r="L352" i="5"/>
  <c r="D352" i="12" s="1"/>
  <c r="C352" i="12"/>
  <c r="F354" i="5" l="1"/>
  <c r="I354" i="5" s="1"/>
  <c r="H354" i="5"/>
  <c r="K354" i="5"/>
  <c r="A356" i="5"/>
  <c r="A355" i="12"/>
  <c r="E355" i="5"/>
  <c r="B355" i="5"/>
  <c r="C355" i="5"/>
  <c r="D355" i="5" s="1"/>
  <c r="L353" i="5"/>
  <c r="D353" i="12" s="1"/>
  <c r="C353" i="12"/>
  <c r="H355" i="5" l="1"/>
  <c r="F355" i="5"/>
  <c r="I355" i="5" s="1"/>
  <c r="K355" i="5"/>
  <c r="A357" i="5"/>
  <c r="A356" i="12"/>
  <c r="E356" i="5"/>
  <c r="C356" i="5"/>
  <c r="D356" i="5" s="1"/>
  <c r="B356" i="5"/>
  <c r="L354" i="5"/>
  <c r="D354" i="12" s="1"/>
  <c r="C354" i="12"/>
  <c r="H356" i="5" l="1"/>
  <c r="K356" i="5"/>
  <c r="F356" i="5"/>
  <c r="I356" i="5" s="1"/>
  <c r="A358" i="5"/>
  <c r="A357" i="12"/>
  <c r="E357" i="5"/>
  <c r="C357" i="5"/>
  <c r="D357" i="5" s="1"/>
  <c r="B357" i="5"/>
  <c r="L355" i="5"/>
  <c r="D355" i="12" s="1"/>
  <c r="C355" i="12"/>
  <c r="K357" i="5" l="1"/>
  <c r="H357" i="5"/>
  <c r="F357" i="5"/>
  <c r="I357" i="5" s="1"/>
  <c r="A359" i="5"/>
  <c r="A358" i="12"/>
  <c r="E358" i="5"/>
  <c r="B358" i="5"/>
  <c r="C358" i="5"/>
  <c r="D358" i="5" s="1"/>
  <c r="L356" i="5"/>
  <c r="D356" i="12" s="1"/>
  <c r="C356" i="12"/>
  <c r="K358" i="5" l="1"/>
  <c r="H358" i="5"/>
  <c r="F358" i="5"/>
  <c r="I358" i="5" s="1"/>
  <c r="A360" i="5"/>
  <c r="A359" i="12"/>
  <c r="E359" i="5"/>
  <c r="C359" i="5"/>
  <c r="D359" i="5" s="1"/>
  <c r="B359" i="5"/>
  <c r="C357" i="12"/>
  <c r="L357" i="5"/>
  <c r="D357" i="12" s="1"/>
  <c r="H359" i="5" l="1"/>
  <c r="K359" i="5"/>
  <c r="F359" i="5"/>
  <c r="I359" i="5" s="1"/>
  <c r="A361" i="5"/>
  <c r="A360" i="12"/>
  <c r="B360" i="5"/>
  <c r="E360" i="5"/>
  <c r="C360" i="5"/>
  <c r="D360" i="5" s="1"/>
  <c r="L358" i="5"/>
  <c r="D358" i="12" s="1"/>
  <c r="C358" i="12"/>
  <c r="F360" i="5" l="1"/>
  <c r="I360" i="5" s="1"/>
  <c r="K360" i="5"/>
  <c r="H360" i="5"/>
  <c r="A362" i="5"/>
  <c r="A361" i="12"/>
  <c r="E361" i="5"/>
  <c r="B361" i="5"/>
  <c r="C361" i="5"/>
  <c r="D361" i="5" s="1"/>
  <c r="L359" i="5"/>
  <c r="D359" i="12" s="1"/>
  <c r="C359" i="12"/>
  <c r="F361" i="5" l="1"/>
  <c r="I361" i="5" s="1"/>
  <c r="K361" i="5"/>
  <c r="H361" i="5"/>
  <c r="A363" i="5"/>
  <c r="A362" i="12"/>
  <c r="C362" i="5"/>
  <c r="D362" i="5" s="1"/>
  <c r="E362" i="5"/>
  <c r="B362" i="5"/>
  <c r="L360" i="5"/>
  <c r="D360" i="12" s="1"/>
  <c r="C360" i="12"/>
  <c r="H362" i="5" l="1"/>
  <c r="F362" i="5"/>
  <c r="I362" i="5" s="1"/>
  <c r="K362" i="5"/>
  <c r="A364" i="5"/>
  <c r="A363" i="12"/>
  <c r="E363" i="5"/>
  <c r="B363" i="5"/>
  <c r="C363" i="5"/>
  <c r="D363" i="5" s="1"/>
  <c r="L361" i="5"/>
  <c r="D361" i="12" s="1"/>
  <c r="C361" i="12"/>
  <c r="H363" i="5" l="1"/>
  <c r="K363" i="5"/>
  <c r="F363" i="5"/>
  <c r="I363" i="5" s="1"/>
  <c r="A365" i="5"/>
  <c r="A364" i="12"/>
  <c r="E364" i="5"/>
  <c r="C364" i="5"/>
  <c r="D364" i="5" s="1"/>
  <c r="B364" i="5"/>
  <c r="L362" i="5"/>
  <c r="D362" i="12" s="1"/>
  <c r="C362" i="12"/>
  <c r="H364" i="5" l="1"/>
  <c r="F364" i="5"/>
  <c r="I364" i="5" s="1"/>
  <c r="K364" i="5"/>
  <c r="A366" i="5"/>
  <c r="A365" i="12"/>
  <c r="C365" i="5"/>
  <c r="D365" i="5" s="1"/>
  <c r="E365" i="5"/>
  <c r="B365" i="5"/>
  <c r="L363" i="5"/>
  <c r="D363" i="12" s="1"/>
  <c r="C363" i="12"/>
  <c r="F365" i="5" l="1"/>
  <c r="I365" i="5" s="1"/>
  <c r="H365" i="5"/>
  <c r="K365" i="5"/>
  <c r="A367" i="5"/>
  <c r="A366" i="12"/>
  <c r="E366" i="5"/>
  <c r="B366" i="5"/>
  <c r="C366" i="5"/>
  <c r="D366" i="5" s="1"/>
  <c r="L364" i="5"/>
  <c r="D364" i="12" s="1"/>
  <c r="C364" i="12"/>
  <c r="H366" i="5" l="1"/>
  <c r="K366" i="5"/>
  <c r="F366" i="5"/>
  <c r="I366" i="5" s="1"/>
  <c r="A368" i="5"/>
  <c r="A367" i="12"/>
  <c r="E367" i="5"/>
  <c r="C367" i="5"/>
  <c r="D367" i="5" s="1"/>
  <c r="B367" i="5"/>
  <c r="C365" i="12"/>
  <c r="L365" i="5"/>
  <c r="D365" i="12" s="1"/>
  <c r="H367" i="5" l="1"/>
  <c r="F367" i="5"/>
  <c r="I367" i="5" s="1"/>
  <c r="K367" i="5"/>
  <c r="A369" i="5"/>
  <c r="A368" i="12"/>
  <c r="B368" i="5"/>
  <c r="E368" i="5"/>
  <c r="C368" i="5"/>
  <c r="D368" i="5" s="1"/>
  <c r="L366" i="5"/>
  <c r="D366" i="12" s="1"/>
  <c r="C366" i="12"/>
  <c r="K368" i="5" l="1"/>
  <c r="H368" i="5"/>
  <c r="F368" i="5"/>
  <c r="I368" i="5" s="1"/>
  <c r="A370" i="5"/>
  <c r="A369" i="12"/>
  <c r="B369" i="5"/>
  <c r="E369" i="5"/>
  <c r="C369" i="5"/>
  <c r="D369" i="5" s="1"/>
  <c r="L367" i="5"/>
  <c r="D367" i="12" s="1"/>
  <c r="C367" i="12"/>
  <c r="F369" i="5" l="1"/>
  <c r="I369" i="5" s="1"/>
  <c r="K369" i="5"/>
  <c r="H369" i="5"/>
  <c r="A371" i="5"/>
  <c r="A370" i="12"/>
  <c r="E370" i="5"/>
  <c r="C370" i="5"/>
  <c r="D370" i="5" s="1"/>
  <c r="B370" i="5"/>
  <c r="L368" i="5"/>
  <c r="D368" i="12" s="1"/>
  <c r="C368" i="12"/>
  <c r="K370" i="5" l="1"/>
  <c r="F370" i="5"/>
  <c r="I370" i="5" s="1"/>
  <c r="H370" i="5"/>
  <c r="A372" i="5"/>
  <c r="A371" i="12"/>
  <c r="B371" i="5"/>
  <c r="E371" i="5"/>
  <c r="C371" i="5"/>
  <c r="D371" i="5" s="1"/>
  <c r="L369" i="5"/>
  <c r="D369" i="12" s="1"/>
  <c r="C369" i="12"/>
  <c r="F371" i="5" l="1"/>
  <c r="I371" i="5" s="1"/>
  <c r="K371" i="5"/>
  <c r="H371" i="5"/>
  <c r="A373" i="5"/>
  <c r="A372" i="12"/>
  <c r="E372" i="5"/>
  <c r="C372" i="5"/>
  <c r="D372" i="5" s="1"/>
  <c r="B372" i="5"/>
  <c r="C370" i="12"/>
  <c r="L370" i="5"/>
  <c r="D370" i="12" s="1"/>
  <c r="H372" i="5" l="1"/>
  <c r="F372" i="5"/>
  <c r="I372" i="5" s="1"/>
  <c r="K372" i="5"/>
  <c r="A374" i="5"/>
  <c r="A373" i="12"/>
  <c r="C373" i="5"/>
  <c r="D373" i="5" s="1"/>
  <c r="E373" i="5"/>
  <c r="B373" i="5"/>
  <c r="L371" i="5"/>
  <c r="D371" i="12" s="1"/>
  <c r="C371" i="12"/>
  <c r="K373" i="5" l="1"/>
  <c r="F373" i="5"/>
  <c r="I373" i="5" s="1"/>
  <c r="H373" i="5"/>
  <c r="A375" i="5"/>
  <c r="A374" i="12"/>
  <c r="E374" i="5"/>
  <c r="B374" i="5"/>
  <c r="C374" i="5"/>
  <c r="D374" i="5" s="1"/>
  <c r="L372" i="5"/>
  <c r="D372" i="12" s="1"/>
  <c r="C372" i="12"/>
  <c r="F374" i="5" l="1"/>
  <c r="I374" i="5" s="1"/>
  <c r="K374" i="5"/>
  <c r="H374" i="5"/>
  <c r="A376" i="5"/>
  <c r="A375" i="12"/>
  <c r="E375" i="5"/>
  <c r="C375" i="5"/>
  <c r="D375" i="5" s="1"/>
  <c r="B375" i="5"/>
  <c r="L373" i="5"/>
  <c r="D373" i="12" s="1"/>
  <c r="C373" i="12"/>
  <c r="F375" i="5" l="1"/>
  <c r="I375" i="5" s="1"/>
  <c r="H375" i="5"/>
  <c r="K375" i="5"/>
  <c r="A377" i="5"/>
  <c r="A376" i="12"/>
  <c r="B376" i="5"/>
  <c r="C376" i="5"/>
  <c r="D376" i="5" s="1"/>
  <c r="E376" i="5"/>
  <c r="L374" i="5"/>
  <c r="D374" i="12" s="1"/>
  <c r="C374" i="12"/>
  <c r="K376" i="5" l="1"/>
  <c r="H376" i="5"/>
  <c r="F376" i="5"/>
  <c r="I376" i="5" s="1"/>
  <c r="A378" i="5"/>
  <c r="A377" i="12"/>
  <c r="E377" i="5"/>
  <c r="B377" i="5"/>
  <c r="C377" i="5"/>
  <c r="D377" i="5" s="1"/>
  <c r="L375" i="5"/>
  <c r="D375" i="12" s="1"/>
  <c r="C375" i="12"/>
  <c r="K377" i="5" l="1"/>
  <c r="F377" i="5"/>
  <c r="I377" i="5" s="1"/>
  <c r="H377" i="5"/>
  <c r="A379" i="5"/>
  <c r="A378" i="12"/>
  <c r="B378" i="5"/>
  <c r="E378" i="5"/>
  <c r="C378" i="5"/>
  <c r="D378" i="5" s="1"/>
  <c r="L376" i="5"/>
  <c r="D376" i="12" s="1"/>
  <c r="C376" i="12"/>
  <c r="F378" i="5" l="1"/>
  <c r="I378" i="5" s="1"/>
  <c r="H378" i="5"/>
  <c r="K378" i="5"/>
  <c r="A380" i="5"/>
  <c r="A379" i="12"/>
  <c r="E379" i="5"/>
  <c r="B379" i="5"/>
  <c r="C379" i="5"/>
  <c r="D379" i="5" s="1"/>
  <c r="L377" i="5"/>
  <c r="D377" i="12" s="1"/>
  <c r="C377" i="12"/>
  <c r="K379" i="5" l="1"/>
  <c r="H379" i="5"/>
  <c r="F379" i="5"/>
  <c r="I379" i="5" s="1"/>
  <c r="A381" i="5"/>
  <c r="A380" i="12"/>
  <c r="B380" i="5"/>
  <c r="E380" i="5"/>
  <c r="C380" i="5"/>
  <c r="D380" i="5" s="1"/>
  <c r="L378" i="5"/>
  <c r="D378" i="12" s="1"/>
  <c r="C378" i="12"/>
  <c r="F380" i="5" l="1"/>
  <c r="I380" i="5" s="1"/>
  <c r="K380" i="5"/>
  <c r="H380" i="5"/>
  <c r="A382" i="5"/>
  <c r="A381" i="12"/>
  <c r="C381" i="5"/>
  <c r="D381" i="5" s="1"/>
  <c r="E381" i="5"/>
  <c r="B381" i="5"/>
  <c r="L379" i="5"/>
  <c r="D379" i="12" s="1"/>
  <c r="C379" i="12"/>
  <c r="H381" i="5" l="1"/>
  <c r="K381" i="5"/>
  <c r="F381" i="5"/>
  <c r="I381" i="5" s="1"/>
  <c r="A383" i="5"/>
  <c r="A382" i="12"/>
  <c r="B382" i="5"/>
  <c r="E382" i="5"/>
  <c r="C382" i="5"/>
  <c r="D382" i="5" s="1"/>
  <c r="L380" i="5"/>
  <c r="D380" i="12" s="1"/>
  <c r="C380" i="12"/>
  <c r="K382" i="5" l="1"/>
  <c r="H382" i="5"/>
  <c r="F382" i="5"/>
  <c r="I382" i="5" s="1"/>
  <c r="A384" i="5"/>
  <c r="A383" i="12"/>
  <c r="E383" i="5"/>
  <c r="C383" i="5"/>
  <c r="D383" i="5" s="1"/>
  <c r="B383" i="5"/>
  <c r="L381" i="5"/>
  <c r="D381" i="12" s="1"/>
  <c r="C381" i="12"/>
  <c r="F383" i="5" l="1"/>
  <c r="I383" i="5" s="1"/>
  <c r="K383" i="5"/>
  <c r="H383" i="5"/>
  <c r="A385" i="5"/>
  <c r="A384" i="12"/>
  <c r="B384" i="5"/>
  <c r="C384" i="5"/>
  <c r="D384" i="5" s="1"/>
  <c r="E384" i="5"/>
  <c r="L382" i="5"/>
  <c r="D382" i="12" s="1"/>
  <c r="C382" i="12"/>
  <c r="F384" i="5" l="1"/>
  <c r="I384" i="5" s="1"/>
  <c r="K384" i="5"/>
  <c r="H384" i="5"/>
  <c r="A386" i="5"/>
  <c r="A385" i="12"/>
  <c r="B385" i="5"/>
  <c r="E385" i="5"/>
  <c r="C385" i="5"/>
  <c r="D385" i="5" s="1"/>
  <c r="L383" i="5"/>
  <c r="D383" i="12" s="1"/>
  <c r="C383" i="12"/>
  <c r="K385" i="5" l="1"/>
  <c r="F385" i="5"/>
  <c r="I385" i="5" s="1"/>
  <c r="H385" i="5"/>
  <c r="A387" i="5"/>
  <c r="A386" i="12"/>
  <c r="B386" i="5"/>
  <c r="E386" i="5"/>
  <c r="C386" i="5"/>
  <c r="D386" i="5" s="1"/>
  <c r="L384" i="5"/>
  <c r="D384" i="12" s="1"/>
  <c r="C384" i="12"/>
  <c r="F386" i="5" l="1"/>
  <c r="I386" i="5" s="1"/>
  <c r="K386" i="5"/>
  <c r="H386" i="5"/>
  <c r="A388" i="5"/>
  <c r="A387" i="12"/>
  <c r="C387" i="5"/>
  <c r="D387" i="5" s="1"/>
  <c r="B387" i="5"/>
  <c r="E387" i="5"/>
  <c r="L385" i="5"/>
  <c r="D385" i="12" s="1"/>
  <c r="C385" i="12"/>
  <c r="K387" i="5" l="1"/>
  <c r="F387" i="5"/>
  <c r="I387" i="5" s="1"/>
  <c r="H387" i="5"/>
  <c r="A389" i="5"/>
  <c r="A388" i="12"/>
  <c r="E388" i="5"/>
  <c r="C388" i="5"/>
  <c r="D388" i="5" s="1"/>
  <c r="B388" i="5"/>
  <c r="L386" i="5"/>
  <c r="D386" i="12" s="1"/>
  <c r="C386" i="12"/>
  <c r="H388" i="5" l="1"/>
  <c r="K388" i="5"/>
  <c r="F388" i="5"/>
  <c r="I388" i="5" s="1"/>
  <c r="A390" i="5"/>
  <c r="A389" i="12"/>
  <c r="C389" i="5"/>
  <c r="D389" i="5" s="1"/>
  <c r="E389" i="5"/>
  <c r="B389" i="5"/>
  <c r="L387" i="5"/>
  <c r="D387" i="12" s="1"/>
  <c r="C387" i="12"/>
  <c r="H389" i="5" l="1"/>
  <c r="K389" i="5"/>
  <c r="F389" i="5"/>
  <c r="I389" i="5" s="1"/>
  <c r="A391" i="5"/>
  <c r="A390" i="12"/>
  <c r="B390" i="5"/>
  <c r="E390" i="5"/>
  <c r="C390" i="5"/>
  <c r="D390" i="5" s="1"/>
  <c r="L388" i="5"/>
  <c r="D388" i="12" s="1"/>
  <c r="C388" i="12"/>
  <c r="H390" i="5" l="1"/>
  <c r="K390" i="5"/>
  <c r="F390" i="5"/>
  <c r="I390" i="5" s="1"/>
  <c r="A392" i="5"/>
  <c r="A391" i="12"/>
  <c r="E391" i="5"/>
  <c r="B391" i="5"/>
  <c r="C391" i="5"/>
  <c r="D391" i="5" s="1"/>
  <c r="C389" i="12"/>
  <c r="L389" i="5"/>
  <c r="D389" i="12" s="1"/>
  <c r="H391" i="5" l="1"/>
  <c r="F391" i="5"/>
  <c r="I391" i="5" s="1"/>
  <c r="K391" i="5"/>
  <c r="A393" i="5"/>
  <c r="A392" i="12"/>
  <c r="B392" i="5"/>
  <c r="C392" i="5"/>
  <c r="D392" i="5" s="1"/>
  <c r="E392" i="5"/>
  <c r="L390" i="5"/>
  <c r="D390" i="12" s="1"/>
  <c r="C390" i="12"/>
  <c r="K392" i="5" l="1"/>
  <c r="F392" i="5"/>
  <c r="I392" i="5" s="1"/>
  <c r="H392" i="5"/>
  <c r="A394" i="5"/>
  <c r="A393" i="12"/>
  <c r="B393" i="5"/>
  <c r="E393" i="5"/>
  <c r="C393" i="5"/>
  <c r="D393" i="5" s="1"/>
  <c r="L391" i="5"/>
  <c r="D391" i="12" s="1"/>
  <c r="C391" i="12"/>
  <c r="H393" i="5" l="1"/>
  <c r="K393" i="5"/>
  <c r="F393" i="5"/>
  <c r="I393" i="5" s="1"/>
  <c r="A395" i="5"/>
  <c r="A394" i="12"/>
  <c r="C394" i="5"/>
  <c r="D394" i="5" s="1"/>
  <c r="E394" i="5"/>
  <c r="B394" i="5"/>
  <c r="L392" i="5"/>
  <c r="D392" i="12" s="1"/>
  <c r="C392" i="12"/>
  <c r="H394" i="5" l="1"/>
  <c r="F394" i="5"/>
  <c r="I394" i="5" s="1"/>
  <c r="K394" i="5"/>
  <c r="A396" i="5"/>
  <c r="A395" i="12"/>
  <c r="C395" i="5"/>
  <c r="D395" i="5" s="1"/>
  <c r="B395" i="5"/>
  <c r="E395" i="5"/>
  <c r="L393" i="5"/>
  <c r="D393" i="12" s="1"/>
  <c r="C393" i="12"/>
  <c r="F395" i="5" l="1"/>
  <c r="I395" i="5" s="1"/>
  <c r="K395" i="5"/>
  <c r="H395" i="5"/>
  <c r="A397" i="5"/>
  <c r="A396" i="12"/>
  <c r="C396" i="5"/>
  <c r="D396" i="5" s="1"/>
  <c r="B396" i="5"/>
  <c r="E396" i="5"/>
  <c r="L394" i="5"/>
  <c r="D394" i="12" s="1"/>
  <c r="C394" i="12"/>
  <c r="H396" i="5" l="1"/>
  <c r="F396" i="5"/>
  <c r="I396" i="5" s="1"/>
  <c r="K396" i="5"/>
  <c r="A398" i="5"/>
  <c r="A397" i="12"/>
  <c r="C397" i="5"/>
  <c r="D397" i="5" s="1"/>
  <c r="B397" i="5"/>
  <c r="E397" i="5"/>
  <c r="L395" i="5"/>
  <c r="D395" i="12" s="1"/>
  <c r="C395" i="12"/>
  <c r="F397" i="5" l="1"/>
  <c r="I397" i="5" s="1"/>
  <c r="H397" i="5"/>
  <c r="K397" i="5"/>
  <c r="A399" i="5"/>
  <c r="A398" i="12"/>
  <c r="C398" i="5"/>
  <c r="D398" i="5" s="1"/>
  <c r="E398" i="5"/>
  <c r="B398" i="5"/>
  <c r="L396" i="5"/>
  <c r="D396" i="12" s="1"/>
  <c r="C396" i="12"/>
  <c r="F398" i="5" l="1"/>
  <c r="I398" i="5" s="1"/>
  <c r="K398" i="5"/>
  <c r="H398" i="5"/>
  <c r="A400" i="5"/>
  <c r="A399" i="12"/>
  <c r="B399" i="5"/>
  <c r="E399" i="5"/>
  <c r="C399" i="5"/>
  <c r="D399" i="5" s="1"/>
  <c r="L397" i="5"/>
  <c r="D397" i="12" s="1"/>
  <c r="C397" i="12"/>
  <c r="H399" i="5" l="1"/>
  <c r="K399" i="5"/>
  <c r="F399" i="5"/>
  <c r="I399" i="5" s="1"/>
  <c r="A401" i="5"/>
  <c r="A400" i="12"/>
  <c r="B400" i="5"/>
  <c r="C400" i="5"/>
  <c r="D400" i="5" s="1"/>
  <c r="E400" i="5"/>
  <c r="L398" i="5"/>
  <c r="D398" i="12" s="1"/>
  <c r="C398" i="12"/>
  <c r="K400" i="5" l="1"/>
  <c r="F400" i="5"/>
  <c r="I400" i="5" s="1"/>
  <c r="H400" i="5"/>
  <c r="A402" i="5"/>
  <c r="A401" i="12"/>
  <c r="B401" i="5"/>
  <c r="C401" i="5"/>
  <c r="D401" i="5" s="1"/>
  <c r="E401" i="5"/>
  <c r="L399" i="5"/>
  <c r="D399" i="12" s="1"/>
  <c r="C399" i="12"/>
  <c r="K401" i="5" l="1"/>
  <c r="F401" i="5"/>
  <c r="I401" i="5" s="1"/>
  <c r="H401" i="5"/>
  <c r="A403" i="5"/>
  <c r="A402" i="12"/>
  <c r="C402" i="5"/>
  <c r="D402" i="5" s="1"/>
  <c r="E402" i="5"/>
  <c r="B402" i="5"/>
  <c r="L400" i="5"/>
  <c r="D400" i="12" s="1"/>
  <c r="C400" i="12"/>
  <c r="H402" i="5" l="1"/>
  <c r="F402" i="5"/>
  <c r="I402" i="5" s="1"/>
  <c r="K402" i="5"/>
  <c r="A404" i="5"/>
  <c r="A403" i="12"/>
  <c r="B403" i="5"/>
  <c r="C403" i="5"/>
  <c r="D403" i="5" s="1"/>
  <c r="E403" i="5"/>
  <c r="L401" i="5"/>
  <c r="D401" i="12" s="1"/>
  <c r="C401" i="12"/>
  <c r="H403" i="5" l="1"/>
  <c r="K403" i="5"/>
  <c r="F403" i="5"/>
  <c r="I403" i="5" s="1"/>
  <c r="A405" i="5"/>
  <c r="A404" i="12"/>
  <c r="C404" i="5"/>
  <c r="D404" i="5" s="1"/>
  <c r="E404" i="5"/>
  <c r="B404" i="5"/>
  <c r="L402" i="5"/>
  <c r="D402" i="12" s="1"/>
  <c r="C402" i="12"/>
  <c r="F404" i="5" l="1"/>
  <c r="I404" i="5" s="1"/>
  <c r="K404" i="5"/>
  <c r="H404" i="5"/>
  <c r="A406" i="5"/>
  <c r="A405" i="12"/>
  <c r="B405" i="5"/>
  <c r="E405" i="5"/>
  <c r="C405" i="5"/>
  <c r="D405" i="5" s="1"/>
  <c r="L403" i="5"/>
  <c r="D403" i="12" s="1"/>
  <c r="C403" i="12"/>
  <c r="F405" i="5" l="1"/>
  <c r="I405" i="5" s="1"/>
  <c r="K405" i="5"/>
  <c r="H405" i="5"/>
  <c r="A407" i="5"/>
  <c r="A406" i="12"/>
  <c r="C406" i="5"/>
  <c r="D406" i="5" s="1"/>
  <c r="B406" i="5"/>
  <c r="E406" i="5"/>
  <c r="L404" i="5"/>
  <c r="D404" i="12" s="1"/>
  <c r="C404" i="12"/>
  <c r="F406" i="5" l="1"/>
  <c r="I406" i="5" s="1"/>
  <c r="K406" i="5"/>
  <c r="H406" i="5"/>
  <c r="A408" i="5"/>
  <c r="A407" i="12"/>
  <c r="B407" i="5"/>
  <c r="C407" i="5"/>
  <c r="D407" i="5" s="1"/>
  <c r="E407" i="5"/>
  <c r="L405" i="5"/>
  <c r="D405" i="12" s="1"/>
  <c r="C405" i="12"/>
  <c r="F407" i="5" l="1"/>
  <c r="I407" i="5" s="1"/>
  <c r="H407" i="5"/>
  <c r="K407" i="5"/>
  <c r="A409" i="5"/>
  <c r="A408" i="12"/>
  <c r="C408" i="5"/>
  <c r="D408" i="5" s="1"/>
  <c r="E408" i="5"/>
  <c r="B408" i="5"/>
  <c r="L406" i="5"/>
  <c r="D406" i="12" s="1"/>
  <c r="C406" i="12"/>
  <c r="F408" i="5" l="1"/>
  <c r="I408" i="5" s="1"/>
  <c r="K408" i="5"/>
  <c r="H408" i="5"/>
  <c r="A410" i="5"/>
  <c r="A409" i="12"/>
  <c r="B409" i="5"/>
  <c r="C409" i="5"/>
  <c r="D409" i="5" s="1"/>
  <c r="E409" i="5"/>
  <c r="L407" i="5"/>
  <c r="D407" i="12" s="1"/>
  <c r="C407" i="12"/>
  <c r="H409" i="5" l="1"/>
  <c r="F409" i="5"/>
  <c r="I409" i="5" s="1"/>
  <c r="K409" i="5"/>
  <c r="A411" i="5"/>
  <c r="A410" i="12"/>
  <c r="E410" i="5"/>
  <c r="C410" i="5"/>
  <c r="D410" i="5" s="1"/>
  <c r="B410" i="5"/>
  <c r="L408" i="5"/>
  <c r="D408" i="12" s="1"/>
  <c r="C408" i="12"/>
  <c r="F410" i="5" l="1"/>
  <c r="I410" i="5" s="1"/>
  <c r="H410" i="5"/>
  <c r="K410" i="5"/>
  <c r="A412" i="5"/>
  <c r="A411" i="12"/>
  <c r="B411" i="5"/>
  <c r="E411" i="5"/>
  <c r="C411" i="5"/>
  <c r="D411" i="5" s="1"/>
  <c r="L409" i="5"/>
  <c r="D409" i="12" s="1"/>
  <c r="C409" i="12"/>
  <c r="H411" i="5" l="1"/>
  <c r="K411" i="5"/>
  <c r="F411" i="5"/>
  <c r="I411" i="5" s="1"/>
  <c r="A413" i="5"/>
  <c r="A412" i="12"/>
  <c r="C412" i="5"/>
  <c r="D412" i="5" s="1"/>
  <c r="B412" i="5"/>
  <c r="E412" i="5"/>
  <c r="L410" i="5"/>
  <c r="D410" i="12" s="1"/>
  <c r="C410" i="12"/>
  <c r="H412" i="5" l="1"/>
  <c r="K412" i="5"/>
  <c r="F412" i="5"/>
  <c r="I412" i="5" s="1"/>
  <c r="A414" i="5"/>
  <c r="A413" i="12"/>
  <c r="C413" i="5"/>
  <c r="D413" i="5" s="1"/>
  <c r="E413" i="5"/>
  <c r="B413" i="5"/>
  <c r="L411" i="5"/>
  <c r="D411" i="12" s="1"/>
  <c r="C411" i="12"/>
  <c r="H413" i="5" l="1"/>
  <c r="K413" i="5"/>
  <c r="F413" i="5"/>
  <c r="I413" i="5" s="1"/>
  <c r="A415" i="5"/>
  <c r="A414" i="12"/>
  <c r="B414" i="5"/>
  <c r="C414" i="5"/>
  <c r="D414" i="5" s="1"/>
  <c r="E414" i="5"/>
  <c r="L412" i="5"/>
  <c r="D412" i="12" s="1"/>
  <c r="C412" i="12"/>
  <c r="F414" i="5" l="1"/>
  <c r="I414" i="5" s="1"/>
  <c r="H414" i="5"/>
  <c r="K414" i="5"/>
  <c r="A416" i="5"/>
  <c r="A415" i="12"/>
  <c r="B415" i="5"/>
  <c r="C415" i="5"/>
  <c r="D415" i="5" s="1"/>
  <c r="E415" i="5"/>
  <c r="L413" i="5"/>
  <c r="D413" i="12" s="1"/>
  <c r="C413" i="12"/>
  <c r="F415" i="5" l="1"/>
  <c r="I415" i="5" s="1"/>
  <c r="K415" i="5"/>
  <c r="H415" i="5"/>
  <c r="A417" i="5"/>
  <c r="A416" i="12"/>
  <c r="B416" i="5"/>
  <c r="C416" i="5"/>
  <c r="D416" i="5" s="1"/>
  <c r="E416" i="5"/>
  <c r="L414" i="5"/>
  <c r="D414" i="12" s="1"/>
  <c r="C414" i="12"/>
  <c r="K416" i="5" l="1"/>
  <c r="H416" i="5"/>
  <c r="F416" i="5"/>
  <c r="I416" i="5" s="1"/>
  <c r="A418" i="5"/>
  <c r="A417" i="12"/>
  <c r="B417" i="5"/>
  <c r="C417" i="5"/>
  <c r="D417" i="5" s="1"/>
  <c r="E417" i="5"/>
  <c r="L415" i="5"/>
  <c r="D415" i="12" s="1"/>
  <c r="C415" i="12"/>
  <c r="F417" i="5" l="1"/>
  <c r="I417" i="5" s="1"/>
  <c r="H417" i="5"/>
  <c r="K417" i="5"/>
  <c r="A419" i="5"/>
  <c r="A418" i="12"/>
  <c r="C418" i="5"/>
  <c r="D418" i="5" s="1"/>
  <c r="B418" i="5"/>
  <c r="E418" i="5"/>
  <c r="L416" i="5"/>
  <c r="D416" i="12" s="1"/>
  <c r="C416" i="12"/>
  <c r="F418" i="5" l="1"/>
  <c r="I418" i="5" s="1"/>
  <c r="K418" i="5"/>
  <c r="H418" i="5"/>
  <c r="A420" i="5"/>
  <c r="A419" i="12"/>
  <c r="C419" i="5"/>
  <c r="D419" i="5" s="1"/>
  <c r="E419" i="5"/>
  <c r="B419" i="5"/>
  <c r="L417" i="5"/>
  <c r="D417" i="12" s="1"/>
  <c r="C417" i="12"/>
  <c r="F419" i="5" l="1"/>
  <c r="I419" i="5" s="1"/>
  <c r="K419" i="5"/>
  <c r="H419" i="5"/>
  <c r="A421" i="5"/>
  <c r="A420" i="12"/>
  <c r="B420" i="5"/>
  <c r="C420" i="5"/>
  <c r="D420" i="5" s="1"/>
  <c r="E420" i="5"/>
  <c r="L418" i="5"/>
  <c r="D418" i="12" s="1"/>
  <c r="C418" i="12"/>
  <c r="F420" i="5" l="1"/>
  <c r="I420" i="5" s="1"/>
  <c r="K420" i="5"/>
  <c r="H420" i="5"/>
  <c r="A422" i="5"/>
  <c r="A421" i="12"/>
  <c r="C421" i="5"/>
  <c r="D421" i="5" s="1"/>
  <c r="B421" i="5"/>
  <c r="E421" i="5"/>
  <c r="L419" i="5"/>
  <c r="D419" i="12" s="1"/>
  <c r="C419" i="12"/>
  <c r="K421" i="5" l="1"/>
  <c r="H421" i="5"/>
  <c r="F421" i="5"/>
  <c r="I421" i="5" s="1"/>
  <c r="A423" i="5"/>
  <c r="A422" i="12"/>
  <c r="B422" i="5"/>
  <c r="C422" i="5"/>
  <c r="D422" i="5" s="1"/>
  <c r="E422" i="5"/>
  <c r="L420" i="5"/>
  <c r="D420" i="12" s="1"/>
  <c r="C420" i="12"/>
  <c r="F422" i="5" l="1"/>
  <c r="I422" i="5" s="1"/>
  <c r="K422" i="5"/>
  <c r="H422" i="5"/>
  <c r="A424" i="5"/>
  <c r="A423" i="12"/>
  <c r="C423" i="5"/>
  <c r="D423" i="5" s="1"/>
  <c r="B423" i="5"/>
  <c r="E423" i="5"/>
  <c r="C421" i="12"/>
  <c r="L421" i="5"/>
  <c r="D421" i="12" s="1"/>
  <c r="H423" i="5" l="1"/>
  <c r="K423" i="5"/>
  <c r="F423" i="5"/>
  <c r="I423" i="5" s="1"/>
  <c r="L422" i="5"/>
  <c r="D422" i="12" s="1"/>
  <c r="C422" i="12"/>
  <c r="A425" i="5"/>
  <c r="A424" i="12"/>
  <c r="B424" i="5"/>
  <c r="C424" i="5"/>
  <c r="D424" i="5" s="1"/>
  <c r="E424" i="5"/>
  <c r="K424" i="5" l="1"/>
  <c r="H424" i="5"/>
  <c r="F424" i="5"/>
  <c r="I424" i="5" s="1"/>
  <c r="A426" i="5"/>
  <c r="A425" i="12"/>
  <c r="C425" i="5"/>
  <c r="D425" i="5" s="1"/>
  <c r="E425" i="5"/>
  <c r="B425" i="5"/>
  <c r="L423" i="5"/>
  <c r="D423" i="12" s="1"/>
  <c r="C423" i="12"/>
  <c r="A427" i="5" l="1"/>
  <c r="A426" i="12"/>
  <c r="E426" i="5"/>
  <c r="C426" i="5"/>
  <c r="D426" i="5" s="1"/>
  <c r="B426" i="5"/>
  <c r="K425" i="5"/>
  <c r="H425" i="5"/>
  <c r="F425" i="5"/>
  <c r="I425" i="5" s="1"/>
  <c r="L424" i="5"/>
  <c r="D424" i="12" s="1"/>
  <c r="C424" i="12"/>
  <c r="L425" i="5" l="1"/>
  <c r="D425" i="12" s="1"/>
  <c r="C425" i="12"/>
  <c r="F426" i="5"/>
  <c r="I426" i="5" s="1"/>
  <c r="H426" i="5"/>
  <c r="K426" i="5"/>
  <c r="A428" i="5"/>
  <c r="A427" i="12"/>
  <c r="C427" i="5"/>
  <c r="D427" i="5" s="1"/>
  <c r="E427" i="5"/>
  <c r="B427" i="5"/>
  <c r="C426" i="12" l="1"/>
  <c r="L426" i="5"/>
  <c r="D426" i="12" s="1"/>
  <c r="K427" i="5"/>
  <c r="F427" i="5"/>
  <c r="I427" i="5" s="1"/>
  <c r="H427" i="5"/>
  <c r="A429" i="5"/>
  <c r="A428" i="12"/>
  <c r="B428" i="5"/>
  <c r="C428" i="5"/>
  <c r="D428" i="5" s="1"/>
  <c r="E428" i="5"/>
  <c r="F428" i="5" l="1"/>
  <c r="I428" i="5" s="1"/>
  <c r="H428" i="5"/>
  <c r="K428" i="5"/>
  <c r="A430" i="5"/>
  <c r="A429" i="12"/>
  <c r="C429" i="5"/>
  <c r="D429" i="5" s="1"/>
  <c r="B429" i="5"/>
  <c r="E429" i="5"/>
  <c r="L427" i="5"/>
  <c r="D427" i="12" s="1"/>
  <c r="C427" i="12"/>
  <c r="F429" i="5" l="1"/>
  <c r="I429" i="5" s="1"/>
  <c r="K429" i="5"/>
  <c r="H429" i="5"/>
  <c r="A431" i="5"/>
  <c r="A430" i="12"/>
  <c r="C430" i="5"/>
  <c r="D430" i="5" s="1"/>
  <c r="E430" i="5"/>
  <c r="B430" i="5"/>
  <c r="L428" i="5"/>
  <c r="D428" i="12" s="1"/>
  <c r="C428" i="12"/>
  <c r="H430" i="5" l="1"/>
  <c r="K430" i="5"/>
  <c r="F430" i="5"/>
  <c r="I430" i="5" s="1"/>
  <c r="L429" i="5"/>
  <c r="D429" i="12" s="1"/>
  <c r="C429" i="12"/>
  <c r="A432" i="5"/>
  <c r="A431" i="12"/>
  <c r="E431" i="5"/>
  <c r="C431" i="5"/>
  <c r="D431" i="5" s="1"/>
  <c r="B431" i="5"/>
  <c r="H431" i="5" l="1"/>
  <c r="F431" i="5"/>
  <c r="I431" i="5" s="1"/>
  <c r="K431" i="5"/>
  <c r="A433" i="5"/>
  <c r="A432" i="12"/>
  <c r="B432" i="5"/>
  <c r="C432" i="5"/>
  <c r="D432" i="5" s="1"/>
  <c r="E432" i="5"/>
  <c r="L430" i="5"/>
  <c r="D430" i="12" s="1"/>
  <c r="C430" i="12"/>
  <c r="K432" i="5" l="1"/>
  <c r="H432" i="5"/>
  <c r="F432" i="5"/>
  <c r="I432" i="5" s="1"/>
  <c r="A434" i="5"/>
  <c r="A433" i="12"/>
  <c r="C433" i="5"/>
  <c r="D433" i="5" s="1"/>
  <c r="B433" i="5"/>
  <c r="E433" i="5"/>
  <c r="L431" i="5"/>
  <c r="D431" i="12" s="1"/>
  <c r="C431" i="12"/>
  <c r="H433" i="5" l="1"/>
  <c r="K433" i="5"/>
  <c r="F433" i="5"/>
  <c r="I433" i="5" s="1"/>
  <c r="A435" i="5"/>
  <c r="A434" i="12"/>
  <c r="E434" i="5"/>
  <c r="B434" i="5"/>
  <c r="C434" i="5"/>
  <c r="D434" i="5" s="1"/>
  <c r="L432" i="5"/>
  <c r="D432" i="12" s="1"/>
  <c r="C432" i="12"/>
  <c r="L433" i="5" l="1"/>
  <c r="D433" i="12" s="1"/>
  <c r="C433" i="12"/>
  <c r="K434" i="5"/>
  <c r="F434" i="5"/>
  <c r="I434" i="5" s="1"/>
  <c r="H434" i="5"/>
  <c r="A436" i="5"/>
  <c r="A435" i="12"/>
  <c r="C435" i="5"/>
  <c r="D435" i="5" s="1"/>
  <c r="E435" i="5"/>
  <c r="B435" i="5"/>
  <c r="A437" i="5" l="1"/>
  <c r="A436" i="12"/>
  <c r="E436" i="5"/>
  <c r="B436" i="5"/>
  <c r="C436" i="5"/>
  <c r="D436" i="5" s="1"/>
  <c r="K435" i="5"/>
  <c r="H435" i="5"/>
  <c r="F435" i="5"/>
  <c r="I435" i="5" s="1"/>
  <c r="C434" i="12"/>
  <c r="L434" i="5"/>
  <c r="D434" i="12" s="1"/>
  <c r="L435" i="5" l="1"/>
  <c r="D435" i="12" s="1"/>
  <c r="C435" i="12"/>
  <c r="F436" i="5"/>
  <c r="I436" i="5" s="1"/>
  <c r="H436" i="5"/>
  <c r="K436" i="5"/>
  <c r="A438" i="5"/>
  <c r="A437" i="12"/>
  <c r="C437" i="5"/>
  <c r="D437" i="5" s="1"/>
  <c r="B437" i="5"/>
  <c r="E437" i="5"/>
  <c r="K437" i="5" l="1"/>
  <c r="F437" i="5"/>
  <c r="I437" i="5" s="1"/>
  <c r="H437" i="5"/>
  <c r="A439" i="5"/>
  <c r="A438" i="12"/>
  <c r="C438" i="5"/>
  <c r="D438" i="5" s="1"/>
  <c r="E438" i="5"/>
  <c r="B438" i="5"/>
  <c r="L436" i="5"/>
  <c r="D436" i="12" s="1"/>
  <c r="C436" i="12"/>
  <c r="K438" i="5" l="1"/>
  <c r="F438" i="5"/>
  <c r="I438" i="5" s="1"/>
  <c r="H438" i="5"/>
  <c r="A440" i="5"/>
  <c r="A439" i="12"/>
  <c r="B439" i="5"/>
  <c r="E439" i="5"/>
  <c r="C439" i="5"/>
  <c r="D439" i="5" s="1"/>
  <c r="L437" i="5"/>
  <c r="D437" i="12" s="1"/>
  <c r="C437" i="12"/>
  <c r="A441" i="5" l="1"/>
  <c r="A440" i="12"/>
  <c r="B440" i="5"/>
  <c r="C440" i="5"/>
  <c r="D440" i="5" s="1"/>
  <c r="E440" i="5"/>
  <c r="F439" i="5"/>
  <c r="I439" i="5" s="1"/>
  <c r="K439" i="5"/>
  <c r="H439" i="5"/>
  <c r="L438" i="5"/>
  <c r="D438" i="12" s="1"/>
  <c r="C438" i="12"/>
  <c r="L439" i="5" l="1"/>
  <c r="D439" i="12" s="1"/>
  <c r="C439" i="12"/>
  <c r="K440" i="5"/>
  <c r="F440" i="5"/>
  <c r="I440" i="5" s="1"/>
  <c r="H440" i="5"/>
  <c r="A442" i="5"/>
  <c r="A441" i="12"/>
  <c r="C441" i="5"/>
  <c r="D441" i="5" s="1"/>
  <c r="E441" i="5"/>
  <c r="B441" i="5"/>
  <c r="F441" i="5" l="1"/>
  <c r="I441" i="5" s="1"/>
  <c r="K441" i="5"/>
  <c r="H441" i="5"/>
  <c r="A443" i="5"/>
  <c r="A442" i="12"/>
  <c r="B442" i="5"/>
  <c r="E442" i="5"/>
  <c r="C442" i="5"/>
  <c r="D442" i="5" s="1"/>
  <c r="L440" i="5"/>
  <c r="D440" i="12" s="1"/>
  <c r="C440" i="12"/>
  <c r="F442" i="5" l="1"/>
  <c r="I442" i="5" s="1"/>
  <c r="K442" i="5"/>
  <c r="H442" i="5"/>
  <c r="L441" i="5"/>
  <c r="D441" i="12" s="1"/>
  <c r="C441" i="12"/>
  <c r="A444" i="5"/>
  <c r="A443" i="12"/>
  <c r="C443" i="5"/>
  <c r="D443" i="5" s="1"/>
  <c r="B443" i="5"/>
  <c r="E443" i="5"/>
  <c r="F443" i="5" l="1"/>
  <c r="I443" i="5" s="1"/>
  <c r="H443" i="5"/>
  <c r="K443" i="5"/>
  <c r="A445" i="5"/>
  <c r="A444" i="12"/>
  <c r="E444" i="5"/>
  <c r="B444" i="5"/>
  <c r="C444" i="5"/>
  <c r="D444" i="5" s="1"/>
  <c r="L442" i="5"/>
  <c r="D442" i="12" s="1"/>
  <c r="C442" i="12"/>
  <c r="H444" i="5" l="1"/>
  <c r="K444" i="5"/>
  <c r="F444" i="5"/>
  <c r="I444" i="5" s="1"/>
  <c r="A446" i="5"/>
  <c r="A445" i="12"/>
  <c r="C445" i="5"/>
  <c r="D445" i="5" s="1"/>
  <c r="E445" i="5"/>
  <c r="B445" i="5"/>
  <c r="L443" i="5"/>
  <c r="D443" i="12" s="1"/>
  <c r="C443" i="12"/>
  <c r="A447" i="5" l="1"/>
  <c r="A446" i="12"/>
  <c r="C446" i="5"/>
  <c r="D446" i="5" s="1"/>
  <c r="B446" i="5"/>
  <c r="E446" i="5"/>
  <c r="L444" i="5"/>
  <c r="D444" i="12" s="1"/>
  <c r="C444" i="12"/>
  <c r="H445" i="5"/>
  <c r="K445" i="5"/>
  <c r="F445" i="5"/>
  <c r="I445" i="5" s="1"/>
  <c r="K446" i="5" l="1"/>
  <c r="F446" i="5"/>
  <c r="I446" i="5" s="1"/>
  <c r="H446" i="5"/>
  <c r="L445" i="5"/>
  <c r="D445" i="12" s="1"/>
  <c r="C445" i="12"/>
  <c r="A448" i="5"/>
  <c r="A447" i="12"/>
  <c r="B447" i="5"/>
  <c r="E447" i="5"/>
  <c r="C447" i="5"/>
  <c r="D447" i="5" s="1"/>
  <c r="H447" i="5" l="1"/>
  <c r="K447" i="5"/>
  <c r="F447" i="5"/>
  <c r="I447" i="5" s="1"/>
  <c r="A449" i="5"/>
  <c r="A448" i="12"/>
  <c r="B448" i="5"/>
  <c r="E448" i="5"/>
  <c r="C448" i="5"/>
  <c r="D448" i="5" s="1"/>
  <c r="L446" i="5"/>
  <c r="D446" i="12" s="1"/>
  <c r="C446" i="12"/>
  <c r="H448" i="5" l="1"/>
  <c r="F448" i="5"/>
  <c r="I448" i="5" s="1"/>
  <c r="K448" i="5"/>
  <c r="A450" i="5"/>
  <c r="A449" i="12"/>
  <c r="C449" i="5"/>
  <c r="D449" i="5" s="1"/>
  <c r="B449" i="5"/>
  <c r="E449" i="5"/>
  <c r="L447" i="5"/>
  <c r="D447" i="12" s="1"/>
  <c r="C447" i="12"/>
  <c r="K449" i="5" l="1"/>
  <c r="F449" i="5"/>
  <c r="I449" i="5" s="1"/>
  <c r="H449" i="5"/>
  <c r="A451" i="5"/>
  <c r="A450" i="12"/>
  <c r="B450" i="5"/>
  <c r="E450" i="5"/>
  <c r="C450" i="5"/>
  <c r="D450" i="5" s="1"/>
  <c r="L448" i="5"/>
  <c r="D448" i="12" s="1"/>
  <c r="C448" i="12"/>
  <c r="F450" i="5" l="1"/>
  <c r="I450" i="5" s="1"/>
  <c r="H450" i="5"/>
  <c r="K450" i="5"/>
  <c r="A452" i="5"/>
  <c r="A451" i="12"/>
  <c r="E451" i="5"/>
  <c r="C451" i="5"/>
  <c r="D451" i="5" s="1"/>
  <c r="B451" i="5"/>
  <c r="L449" i="5"/>
  <c r="D449" i="12" s="1"/>
  <c r="C449" i="12"/>
  <c r="A453" i="5" l="1"/>
  <c r="A452" i="12"/>
  <c r="B452" i="5"/>
  <c r="E452" i="5"/>
  <c r="C452" i="5"/>
  <c r="D452" i="5" s="1"/>
  <c r="K451" i="5"/>
  <c r="F451" i="5"/>
  <c r="I451" i="5" s="1"/>
  <c r="H451" i="5"/>
  <c r="L450" i="5"/>
  <c r="D450" i="12" s="1"/>
  <c r="C450" i="12"/>
  <c r="L451" i="5" l="1"/>
  <c r="D451" i="12" s="1"/>
  <c r="C451" i="12"/>
  <c r="F452" i="5"/>
  <c r="I452" i="5" s="1"/>
  <c r="K452" i="5"/>
  <c r="H452" i="5"/>
  <c r="A454" i="5"/>
  <c r="A453" i="12"/>
  <c r="C453" i="5"/>
  <c r="D453" i="5" s="1"/>
  <c r="E453" i="5"/>
  <c r="B453" i="5"/>
  <c r="L452" i="5" l="1"/>
  <c r="D452" i="12" s="1"/>
  <c r="C452" i="12"/>
  <c r="K453" i="5"/>
  <c r="F453" i="5"/>
  <c r="I453" i="5" s="1"/>
  <c r="E454" i="5"/>
  <c r="H453" i="5"/>
  <c r="E455" i="5"/>
  <c r="A455" i="5"/>
  <c r="A454" i="12"/>
  <c r="C453" i="12" l="1"/>
  <c r="L453" i="5"/>
  <c r="D453" i="12" s="1"/>
  <c r="F455" i="5"/>
  <c r="I455" i="5" s="1"/>
  <c r="K455" i="5"/>
  <c r="H455" i="5"/>
  <c r="A456" i="5"/>
  <c r="A455" i="12"/>
  <c r="F454" i="5"/>
  <c r="I454" i="5" s="1"/>
  <c r="K454" i="5"/>
  <c r="H454" i="5"/>
  <c r="C454" i="12" l="1"/>
  <c r="L454" i="5"/>
  <c r="D454" i="12" s="1"/>
  <c r="A457" i="5"/>
  <c r="A456" i="12"/>
  <c r="E456" i="5"/>
  <c r="C455" i="12"/>
  <c r="L455" i="5"/>
  <c r="D455" i="12" s="1"/>
  <c r="F456" i="5" l="1"/>
  <c r="I456" i="5" s="1"/>
  <c r="H456" i="5"/>
  <c r="K456" i="5"/>
  <c r="A458" i="5"/>
  <c r="A457" i="12"/>
  <c r="E457" i="5"/>
  <c r="H457" i="5" l="1"/>
  <c r="K457" i="5"/>
  <c r="F457" i="5"/>
  <c r="I457" i="5" s="1"/>
  <c r="A459" i="5"/>
  <c r="A458" i="12"/>
  <c r="E458" i="5"/>
  <c r="L456" i="5"/>
  <c r="D456" i="12" s="1"/>
  <c r="C456" i="12"/>
  <c r="F458" i="5" l="1"/>
  <c r="I458" i="5" s="1"/>
  <c r="K458" i="5"/>
  <c r="H458" i="5"/>
  <c r="A460" i="5"/>
  <c r="A459" i="12"/>
  <c r="E459" i="5"/>
  <c r="C457" i="12"/>
  <c r="L457" i="5"/>
  <c r="D457" i="12" s="1"/>
  <c r="C458" i="12" l="1"/>
  <c r="L458" i="5"/>
  <c r="D458" i="12" s="1"/>
  <c r="H459" i="5"/>
  <c r="K459" i="5"/>
  <c r="F459" i="5"/>
  <c r="I459" i="5" s="1"/>
  <c r="A461" i="5"/>
  <c r="A460" i="12"/>
  <c r="E460" i="5"/>
  <c r="H460" i="5" l="1"/>
  <c r="K460" i="5"/>
  <c r="F460" i="5"/>
  <c r="I460" i="5" s="1"/>
  <c r="A462" i="5"/>
  <c r="A461" i="12"/>
  <c r="E461" i="5"/>
  <c r="C459" i="12"/>
  <c r="L459" i="5"/>
  <c r="D459" i="12" s="1"/>
  <c r="A463" i="5" l="1"/>
  <c r="A462" i="12"/>
  <c r="E462" i="5"/>
  <c r="F461" i="5"/>
  <c r="I461" i="5" s="1"/>
  <c r="K461" i="5"/>
  <c r="H461" i="5"/>
  <c r="L460" i="5"/>
  <c r="D460" i="12" s="1"/>
  <c r="C460" i="12"/>
  <c r="C461" i="12" l="1"/>
  <c r="L461" i="5"/>
  <c r="D461" i="12" s="1"/>
  <c r="K462" i="5"/>
  <c r="H462" i="5"/>
  <c r="F462" i="5"/>
  <c r="I462" i="5" s="1"/>
  <c r="A464" i="5"/>
  <c r="A463" i="12"/>
  <c r="E463" i="5"/>
  <c r="F463" i="5" l="1"/>
  <c r="I463" i="5" s="1"/>
  <c r="K463" i="5"/>
  <c r="H463" i="5"/>
  <c r="A465" i="5"/>
  <c r="A464" i="12"/>
  <c r="E464" i="5"/>
  <c r="C462" i="12"/>
  <c r="L462" i="5"/>
  <c r="D462" i="12" s="1"/>
  <c r="H464" i="5" l="1"/>
  <c r="F464" i="5"/>
  <c r="I464" i="5" s="1"/>
  <c r="K464" i="5"/>
  <c r="C463" i="12"/>
  <c r="L463" i="5"/>
  <c r="D463" i="12" s="1"/>
  <c r="A466" i="5"/>
  <c r="A465" i="12"/>
  <c r="E465" i="5"/>
  <c r="A467" i="5" l="1"/>
  <c r="A466" i="12"/>
  <c r="E466" i="5"/>
  <c r="F465" i="5"/>
  <c r="I465" i="5" s="1"/>
  <c r="K465" i="5"/>
  <c r="H465" i="5"/>
  <c r="L464" i="5"/>
  <c r="D464" i="12" s="1"/>
  <c r="C464" i="12"/>
  <c r="L465" i="5" l="1"/>
  <c r="D465" i="12" s="1"/>
  <c r="C465" i="12"/>
  <c r="F466" i="5"/>
  <c r="I466" i="5" s="1"/>
  <c r="K466" i="5"/>
  <c r="H466" i="5"/>
  <c r="A468" i="5"/>
  <c r="A467" i="12"/>
  <c r="E467" i="5"/>
  <c r="A469" i="5" l="1"/>
  <c r="A468" i="12"/>
  <c r="E468" i="5"/>
  <c r="C466" i="12"/>
  <c r="L466" i="5"/>
  <c r="D466" i="12" s="1"/>
  <c r="F467" i="5"/>
  <c r="I467" i="5" s="1"/>
  <c r="K467" i="5"/>
  <c r="H467" i="5"/>
  <c r="C467" i="12" l="1"/>
  <c r="L467" i="5"/>
  <c r="D467" i="12" s="1"/>
  <c r="K468" i="5"/>
  <c r="H468" i="5"/>
  <c r="F468" i="5"/>
  <c r="I468" i="5" s="1"/>
  <c r="A470" i="5"/>
  <c r="A469" i="12"/>
  <c r="E469" i="5"/>
  <c r="F469" i="5" l="1"/>
  <c r="I469" i="5" s="1"/>
  <c r="H469" i="5"/>
  <c r="K469" i="5"/>
  <c r="A471" i="5"/>
  <c r="A470" i="12"/>
  <c r="E470" i="5"/>
  <c r="C468" i="12"/>
  <c r="L468" i="5"/>
  <c r="D468" i="12" s="1"/>
  <c r="H470" i="5" l="1"/>
  <c r="F470" i="5"/>
  <c r="I470" i="5" s="1"/>
  <c r="K470" i="5"/>
  <c r="A472" i="5"/>
  <c r="A471" i="12"/>
  <c r="E471" i="5"/>
  <c r="L469" i="5"/>
  <c r="D469" i="12" s="1"/>
  <c r="C469" i="12"/>
  <c r="H471" i="5" l="1"/>
  <c r="K471" i="5"/>
  <c r="F471" i="5"/>
  <c r="I471" i="5" s="1"/>
  <c r="A473" i="5"/>
  <c r="A472" i="12"/>
  <c r="E472" i="5"/>
  <c r="L470" i="5"/>
  <c r="D470" i="12" s="1"/>
  <c r="C470" i="12"/>
  <c r="H472" i="5" l="1"/>
  <c r="K472" i="5"/>
  <c r="F472" i="5"/>
  <c r="I472" i="5" s="1"/>
  <c r="A474" i="5"/>
  <c r="A473" i="12"/>
  <c r="E473" i="5"/>
  <c r="L471" i="5"/>
  <c r="D471" i="12" s="1"/>
  <c r="C471" i="12"/>
  <c r="A475" i="5" l="1"/>
  <c r="A474" i="12"/>
  <c r="E474" i="5"/>
  <c r="L472" i="5"/>
  <c r="D472" i="12" s="1"/>
  <c r="C472" i="12"/>
  <c r="H473" i="5"/>
  <c r="K473" i="5"/>
  <c r="F473" i="5"/>
  <c r="I473" i="5" s="1"/>
  <c r="C473" i="12" l="1"/>
  <c r="L473" i="5"/>
  <c r="D473" i="12" s="1"/>
  <c r="F474" i="5"/>
  <c r="I474" i="5" s="1"/>
  <c r="H474" i="5"/>
  <c r="K474" i="5"/>
  <c r="A476" i="5"/>
  <c r="A475" i="12"/>
  <c r="E475" i="5"/>
  <c r="F475" i="5" l="1"/>
  <c r="I475" i="5" s="1"/>
  <c r="H475" i="5"/>
  <c r="K475" i="5"/>
  <c r="C474" i="12"/>
  <c r="L474" i="5"/>
  <c r="D474" i="12" s="1"/>
  <c r="A477" i="5"/>
  <c r="A476" i="12"/>
  <c r="E476" i="5"/>
  <c r="A478" i="5" l="1"/>
  <c r="A477" i="12"/>
  <c r="E477" i="5"/>
  <c r="K476" i="5"/>
  <c r="H476" i="5"/>
  <c r="F476" i="5"/>
  <c r="I476" i="5" s="1"/>
  <c r="L475" i="5"/>
  <c r="D475" i="12" s="1"/>
  <c r="C475" i="12"/>
  <c r="C476" i="12" l="1"/>
  <c r="L476" i="5"/>
  <c r="D476" i="12" s="1"/>
  <c r="K477" i="5"/>
  <c r="F477" i="5"/>
  <c r="I477" i="5" s="1"/>
  <c r="H477" i="5"/>
  <c r="A479" i="5"/>
  <c r="A478" i="12"/>
  <c r="E478" i="5"/>
  <c r="A480" i="5" l="1"/>
  <c r="A479" i="12"/>
  <c r="E479" i="5"/>
  <c r="H478" i="5"/>
  <c r="K478" i="5"/>
  <c r="F478" i="5"/>
  <c r="I478" i="5" s="1"/>
  <c r="C477" i="12"/>
  <c r="L477" i="5"/>
  <c r="D477" i="12" s="1"/>
  <c r="L478" i="5" l="1"/>
  <c r="D478" i="12" s="1"/>
  <c r="C478" i="12"/>
  <c r="F479" i="5"/>
  <c r="I479" i="5" s="1"/>
  <c r="K479" i="5"/>
  <c r="H479" i="5"/>
  <c r="A481" i="5"/>
  <c r="A480" i="12"/>
  <c r="E480" i="5"/>
  <c r="F480" i="5" l="1"/>
  <c r="I480" i="5" s="1"/>
  <c r="H480" i="5"/>
  <c r="K480" i="5"/>
  <c r="A482" i="5"/>
  <c r="A481" i="12"/>
  <c r="E481" i="5"/>
  <c r="C479" i="12"/>
  <c r="L479" i="5"/>
  <c r="D479" i="12" s="1"/>
  <c r="K481" i="5" l="1"/>
  <c r="H481" i="5"/>
  <c r="F481" i="5"/>
  <c r="I481" i="5" s="1"/>
  <c r="A483" i="5"/>
  <c r="A482" i="12"/>
  <c r="E482" i="5"/>
  <c r="L480" i="5"/>
  <c r="D480" i="12" s="1"/>
  <c r="C480" i="12"/>
  <c r="K482" i="5" l="1"/>
  <c r="H482" i="5"/>
  <c r="F482" i="5"/>
  <c r="I482" i="5" s="1"/>
  <c r="A484" i="5"/>
  <c r="A483" i="12"/>
  <c r="E483" i="5"/>
  <c r="C481" i="12"/>
  <c r="L481" i="5"/>
  <c r="D481" i="12" s="1"/>
  <c r="K483" i="5" l="1"/>
  <c r="F483" i="5"/>
  <c r="I483" i="5" s="1"/>
  <c r="H483" i="5"/>
  <c r="A485" i="5"/>
  <c r="A484" i="12"/>
  <c r="E484" i="5"/>
  <c r="C482" i="12"/>
  <c r="L482" i="5"/>
  <c r="D482" i="12" s="1"/>
  <c r="H484" i="5" l="1"/>
  <c r="F484" i="5"/>
  <c r="I484" i="5" s="1"/>
  <c r="K484" i="5"/>
  <c r="A486" i="5"/>
  <c r="A485" i="12"/>
  <c r="E485" i="5"/>
  <c r="C483" i="12"/>
  <c r="L483" i="5"/>
  <c r="D483" i="12" s="1"/>
  <c r="K485" i="5" l="1"/>
  <c r="H485" i="5"/>
  <c r="F485" i="5"/>
  <c r="I485" i="5" s="1"/>
  <c r="A487" i="5"/>
  <c r="A486" i="12"/>
  <c r="E486" i="5"/>
  <c r="C484" i="12"/>
  <c r="L484" i="5"/>
  <c r="D484" i="12" s="1"/>
  <c r="F486" i="5" l="1"/>
  <c r="I486" i="5" s="1"/>
  <c r="H486" i="5"/>
  <c r="K486" i="5"/>
  <c r="A488" i="5"/>
  <c r="A487" i="12"/>
  <c r="E487" i="5"/>
  <c r="C485" i="12"/>
  <c r="L485" i="5"/>
  <c r="D485" i="12" s="1"/>
  <c r="L486" i="5" l="1"/>
  <c r="D486" i="12" s="1"/>
  <c r="C486" i="12"/>
  <c r="H487" i="5"/>
  <c r="F487" i="5"/>
  <c r="I487" i="5" s="1"/>
  <c r="K487" i="5"/>
  <c r="A489" i="5"/>
  <c r="A488" i="12"/>
  <c r="E488" i="5"/>
  <c r="F488" i="5" l="1"/>
  <c r="I488" i="5" s="1"/>
  <c r="H488" i="5"/>
  <c r="K488" i="5"/>
  <c r="A490" i="5"/>
  <c r="A489" i="12"/>
  <c r="E489" i="5"/>
  <c r="C487" i="12"/>
  <c r="L487" i="5"/>
  <c r="D487" i="12" s="1"/>
  <c r="K489" i="5" l="1"/>
  <c r="F489" i="5"/>
  <c r="I489" i="5" s="1"/>
  <c r="H489" i="5"/>
  <c r="A491" i="5"/>
  <c r="A490" i="12"/>
  <c r="E490" i="5"/>
  <c r="C488" i="12"/>
  <c r="L488" i="5"/>
  <c r="D488" i="12" s="1"/>
  <c r="K490" i="5" l="1"/>
  <c r="F490" i="5"/>
  <c r="I490" i="5" s="1"/>
  <c r="H490" i="5"/>
  <c r="A492" i="5"/>
  <c r="A491" i="12"/>
  <c r="E491" i="5"/>
  <c r="C489" i="12"/>
  <c r="L489" i="5"/>
  <c r="D489" i="12" s="1"/>
  <c r="K491" i="5" l="1"/>
  <c r="H491" i="5"/>
  <c r="F491" i="5"/>
  <c r="I491" i="5" s="1"/>
  <c r="A493" i="5"/>
  <c r="A492" i="12"/>
  <c r="E492" i="5"/>
  <c r="C490" i="12"/>
  <c r="L490" i="5"/>
  <c r="D490" i="12" s="1"/>
  <c r="F492" i="5" l="1"/>
  <c r="I492" i="5" s="1"/>
  <c r="K492" i="5"/>
  <c r="H492" i="5"/>
  <c r="A494" i="5"/>
  <c r="A493" i="12"/>
  <c r="E493" i="5"/>
  <c r="C491" i="12"/>
  <c r="L491" i="5"/>
  <c r="D491" i="12" s="1"/>
  <c r="H493" i="5" l="1"/>
  <c r="F493" i="5"/>
  <c r="I493" i="5" s="1"/>
  <c r="K493" i="5"/>
  <c r="A495" i="5"/>
  <c r="A494" i="12"/>
  <c r="E494" i="5"/>
  <c r="L492" i="5"/>
  <c r="D492" i="12" s="1"/>
  <c r="C492" i="12"/>
  <c r="F494" i="5" l="1"/>
  <c r="I494" i="5" s="1"/>
  <c r="K494" i="5"/>
  <c r="H494" i="5"/>
  <c r="A496" i="5"/>
  <c r="A495" i="12"/>
  <c r="E495" i="5"/>
  <c r="L493" i="5"/>
  <c r="D493" i="12" s="1"/>
  <c r="C493" i="12"/>
  <c r="F495" i="5" l="1"/>
  <c r="I495" i="5" s="1"/>
  <c r="H495" i="5"/>
  <c r="K495" i="5"/>
  <c r="A497" i="5"/>
  <c r="A496" i="12"/>
  <c r="E496" i="5"/>
  <c r="L494" i="5"/>
  <c r="D494" i="12" s="1"/>
  <c r="C494" i="12"/>
  <c r="H496" i="5" l="1"/>
  <c r="K496" i="5"/>
  <c r="F496" i="5"/>
  <c r="I496" i="5" s="1"/>
  <c r="A498" i="5"/>
  <c r="A497" i="12"/>
  <c r="E497" i="5"/>
  <c r="C495" i="12"/>
  <c r="L495" i="5"/>
  <c r="D495" i="12" s="1"/>
  <c r="L496" i="5" l="1"/>
  <c r="D496" i="12" s="1"/>
  <c r="C496" i="12"/>
  <c r="K497" i="5"/>
  <c r="F497" i="5"/>
  <c r="I497" i="5" s="1"/>
  <c r="H497" i="5"/>
  <c r="A499" i="5"/>
  <c r="A498" i="12"/>
  <c r="E498" i="5"/>
  <c r="A500" i="5" l="1"/>
  <c r="A499" i="12"/>
  <c r="E499" i="5"/>
  <c r="K498" i="5"/>
  <c r="H498" i="5"/>
  <c r="F498" i="5"/>
  <c r="I498" i="5" s="1"/>
  <c r="C497" i="12"/>
  <c r="L497" i="5"/>
  <c r="D497" i="12" s="1"/>
  <c r="C498" i="12" l="1"/>
  <c r="L498" i="5"/>
  <c r="D498" i="12" s="1"/>
  <c r="K499" i="5"/>
  <c r="H499" i="5"/>
  <c r="F499" i="5"/>
  <c r="I499" i="5" s="1"/>
  <c r="A501" i="5"/>
  <c r="A500" i="12"/>
  <c r="E500" i="5"/>
  <c r="A502" i="5" l="1"/>
  <c r="A501" i="12"/>
  <c r="E501" i="5"/>
  <c r="H500" i="5"/>
  <c r="K500" i="5"/>
  <c r="F500" i="5"/>
  <c r="I500" i="5" s="1"/>
  <c r="C499" i="12"/>
  <c r="L499" i="5"/>
  <c r="D499" i="12" s="1"/>
  <c r="L500" i="5" l="1"/>
  <c r="D500" i="12" s="1"/>
  <c r="C500" i="12"/>
  <c r="F501" i="5"/>
  <c r="I501" i="5" s="1"/>
  <c r="H501" i="5"/>
  <c r="K501" i="5"/>
  <c r="A503" i="5"/>
  <c r="A502" i="12"/>
  <c r="E502" i="5"/>
  <c r="A504" i="5" l="1"/>
  <c r="A503" i="12"/>
  <c r="E503" i="5"/>
  <c r="H502" i="5"/>
  <c r="F502" i="5"/>
  <c r="I502" i="5" s="1"/>
  <c r="K502" i="5"/>
  <c r="L501" i="5"/>
  <c r="D501" i="12" s="1"/>
  <c r="C501" i="12"/>
  <c r="L502" i="5" l="1"/>
  <c r="D502" i="12" s="1"/>
  <c r="C502" i="12"/>
  <c r="K503" i="5"/>
  <c r="H503" i="5"/>
  <c r="F503" i="5"/>
  <c r="I503" i="5" s="1"/>
  <c r="A505" i="5"/>
  <c r="A504" i="12"/>
  <c r="E504" i="5"/>
  <c r="K504" i="5" l="1"/>
  <c r="H504" i="5"/>
  <c r="F504" i="5"/>
  <c r="I504" i="5" s="1"/>
  <c r="A506" i="5"/>
  <c r="A505" i="12"/>
  <c r="E505" i="5"/>
  <c r="C503" i="12"/>
  <c r="L503" i="5"/>
  <c r="D503" i="12" s="1"/>
  <c r="K505" i="5" l="1"/>
  <c r="F505" i="5"/>
  <c r="I505" i="5" s="1"/>
  <c r="H505" i="5"/>
  <c r="A507" i="5"/>
  <c r="A506" i="12"/>
  <c r="E506" i="5"/>
  <c r="C504" i="12"/>
  <c r="L504" i="5"/>
  <c r="D504" i="12" s="1"/>
  <c r="F506" i="5" l="1"/>
  <c r="I506" i="5" s="1"/>
  <c r="H506" i="5"/>
  <c r="K506" i="5"/>
  <c r="A508" i="5"/>
  <c r="A507" i="12"/>
  <c r="E507" i="5"/>
  <c r="C505" i="12"/>
  <c r="L505" i="5"/>
  <c r="D505" i="12" s="1"/>
  <c r="F507" i="5" l="1"/>
  <c r="I507" i="5" s="1"/>
  <c r="K507" i="5"/>
  <c r="H507" i="5"/>
  <c r="A509" i="5"/>
  <c r="A508" i="12"/>
  <c r="E508" i="5"/>
  <c r="L506" i="5"/>
  <c r="D506" i="12" s="1"/>
  <c r="C506" i="12"/>
  <c r="A510" i="5" l="1"/>
  <c r="A509" i="12"/>
  <c r="E509" i="5"/>
  <c r="H508" i="5"/>
  <c r="F508" i="5"/>
  <c r="I508" i="5" s="1"/>
  <c r="K508" i="5"/>
  <c r="C507" i="12"/>
  <c r="L507" i="5"/>
  <c r="D507" i="12" s="1"/>
  <c r="C508" i="12" l="1"/>
  <c r="L508" i="5"/>
  <c r="D508" i="12" s="1"/>
  <c r="F509" i="5"/>
  <c r="I509" i="5" s="1"/>
  <c r="K509" i="5"/>
  <c r="H509" i="5"/>
  <c r="A511" i="5"/>
  <c r="A510" i="12"/>
  <c r="E510" i="5"/>
  <c r="F510" i="5" l="1"/>
  <c r="I510" i="5" s="1"/>
  <c r="K510" i="5"/>
  <c r="H510" i="5"/>
  <c r="A512" i="5"/>
  <c r="A511" i="12"/>
  <c r="E511" i="5"/>
  <c r="L509" i="5"/>
  <c r="D509" i="12" s="1"/>
  <c r="C509" i="12"/>
  <c r="F511" i="5" l="1"/>
  <c r="I511" i="5" s="1"/>
  <c r="H511" i="5"/>
  <c r="K511" i="5"/>
  <c r="C510" i="12"/>
  <c r="L510" i="5"/>
  <c r="D510" i="12" s="1"/>
  <c r="A513" i="5"/>
  <c r="A512" i="12"/>
  <c r="E512" i="5"/>
  <c r="A514" i="5" l="1"/>
  <c r="A513" i="12"/>
  <c r="E513" i="5"/>
  <c r="F512" i="5"/>
  <c r="I512" i="5" s="1"/>
  <c r="K512" i="5"/>
  <c r="H512" i="5"/>
  <c r="L511" i="5"/>
  <c r="D511" i="12" s="1"/>
  <c r="C511" i="12"/>
  <c r="L512" i="5" l="1"/>
  <c r="D512" i="12" s="1"/>
  <c r="C512" i="12"/>
  <c r="F513" i="5"/>
  <c r="I513" i="5" s="1"/>
  <c r="K513" i="5"/>
  <c r="H513" i="5"/>
  <c r="A515" i="5"/>
  <c r="A514" i="12"/>
  <c r="E514" i="5"/>
  <c r="A516" i="5" l="1"/>
  <c r="A515" i="12"/>
  <c r="E515" i="5"/>
  <c r="C513" i="12"/>
  <c r="L513" i="5"/>
  <c r="D513" i="12" s="1"/>
  <c r="H514" i="5"/>
  <c r="K514" i="5"/>
  <c r="F514" i="5"/>
  <c r="I514" i="5" s="1"/>
  <c r="L514" i="5" l="1"/>
  <c r="D514" i="12" s="1"/>
  <c r="C514" i="12"/>
  <c r="H515" i="5"/>
  <c r="K515" i="5"/>
  <c r="F515" i="5"/>
  <c r="I515" i="5" s="1"/>
  <c r="A517" i="5"/>
  <c r="A516" i="12"/>
  <c r="E516" i="5"/>
  <c r="F516" i="5" l="1"/>
  <c r="I516" i="5" s="1"/>
  <c r="K516" i="5"/>
  <c r="H516" i="5"/>
  <c r="A518" i="5"/>
  <c r="A517" i="12"/>
  <c r="E517" i="5"/>
  <c r="L515" i="5"/>
  <c r="D515" i="12" s="1"/>
  <c r="C515" i="12"/>
  <c r="H517" i="5" l="1"/>
  <c r="K517" i="5"/>
  <c r="F517" i="5"/>
  <c r="I517" i="5" s="1"/>
  <c r="A519" i="5"/>
  <c r="A518" i="12"/>
  <c r="E518" i="5"/>
  <c r="C516" i="12"/>
  <c r="L516" i="5"/>
  <c r="D516" i="12" s="1"/>
  <c r="F518" i="5" l="1"/>
  <c r="I518" i="5" s="1"/>
  <c r="K518" i="5"/>
  <c r="H518" i="5"/>
  <c r="A520" i="5"/>
  <c r="A519" i="12"/>
  <c r="E519" i="5"/>
  <c r="C517" i="12"/>
  <c r="L517" i="5"/>
  <c r="D517" i="12" s="1"/>
  <c r="H519" i="5" l="1"/>
  <c r="F519" i="5"/>
  <c r="I519" i="5" s="1"/>
  <c r="K519" i="5"/>
  <c r="A521" i="5"/>
  <c r="A520" i="12"/>
  <c r="E520" i="5"/>
  <c r="L518" i="5"/>
  <c r="D518" i="12" s="1"/>
  <c r="C518" i="12"/>
  <c r="K520" i="5" l="1"/>
  <c r="H520" i="5"/>
  <c r="F520" i="5"/>
  <c r="I520" i="5" s="1"/>
  <c r="A522" i="5"/>
  <c r="A521" i="12"/>
  <c r="E521" i="5"/>
  <c r="L519" i="5"/>
  <c r="D519" i="12" s="1"/>
  <c r="C519" i="12"/>
  <c r="F521" i="5" l="1"/>
  <c r="I521" i="5" s="1"/>
  <c r="H521" i="5"/>
  <c r="K521" i="5"/>
  <c r="A523" i="5"/>
  <c r="A522" i="12"/>
  <c r="E522" i="5"/>
  <c r="C520" i="12"/>
  <c r="L520" i="5"/>
  <c r="D520" i="12" s="1"/>
  <c r="F522" i="5" l="1"/>
  <c r="I522" i="5" s="1"/>
  <c r="K522" i="5"/>
  <c r="H522" i="5"/>
  <c r="A524" i="5"/>
  <c r="A523" i="12"/>
  <c r="E523" i="5"/>
  <c r="C521" i="12"/>
  <c r="L521" i="5"/>
  <c r="D521" i="12" s="1"/>
  <c r="F523" i="5" l="1"/>
  <c r="I523" i="5" s="1"/>
  <c r="K523" i="5"/>
  <c r="H523" i="5"/>
  <c r="A525" i="5"/>
  <c r="A524" i="12"/>
  <c r="E524" i="5"/>
  <c r="C522" i="12"/>
  <c r="L522" i="5"/>
  <c r="D522" i="12" s="1"/>
  <c r="A526" i="5" l="1"/>
  <c r="A525" i="12"/>
  <c r="E525" i="5"/>
  <c r="L523" i="5"/>
  <c r="D523" i="12" s="1"/>
  <c r="C523" i="12"/>
  <c r="F524" i="5"/>
  <c r="I524" i="5" s="1"/>
  <c r="K524" i="5"/>
  <c r="H524" i="5"/>
  <c r="L524" i="5" l="1"/>
  <c r="D524" i="12" s="1"/>
  <c r="C524" i="12"/>
  <c r="A527" i="5"/>
  <c r="A526" i="12"/>
  <c r="E526" i="5"/>
  <c r="K525" i="5"/>
  <c r="F525" i="5"/>
  <c r="I525" i="5" s="1"/>
  <c r="H525" i="5"/>
  <c r="C525" i="12" l="1"/>
  <c r="L525" i="5"/>
  <c r="D525" i="12" s="1"/>
  <c r="K526" i="5"/>
  <c r="H526" i="5"/>
  <c r="F526" i="5"/>
  <c r="I526" i="5" s="1"/>
  <c r="A528" i="5"/>
  <c r="A527" i="12"/>
  <c r="E527" i="5"/>
  <c r="K527" i="5" l="1"/>
  <c r="F527" i="5"/>
  <c r="I527" i="5" s="1"/>
  <c r="H527" i="5"/>
  <c r="A529" i="5"/>
  <c r="A528" i="12"/>
  <c r="E528" i="5"/>
  <c r="C526" i="12"/>
  <c r="L526" i="5"/>
  <c r="D526" i="12" s="1"/>
  <c r="H528" i="5" l="1"/>
  <c r="K528" i="5"/>
  <c r="F528" i="5"/>
  <c r="I528" i="5" s="1"/>
  <c r="A530" i="5"/>
  <c r="A529" i="12"/>
  <c r="E529" i="5"/>
  <c r="C527" i="12"/>
  <c r="L527" i="5"/>
  <c r="D527" i="12" s="1"/>
  <c r="H529" i="5" l="1"/>
  <c r="K529" i="5"/>
  <c r="F529" i="5"/>
  <c r="I529" i="5" s="1"/>
  <c r="A531" i="5"/>
  <c r="A530" i="12"/>
  <c r="E530" i="5"/>
  <c r="L528" i="5"/>
  <c r="D528" i="12" s="1"/>
  <c r="C528" i="12"/>
  <c r="L529" i="5" l="1"/>
  <c r="D529" i="12" s="1"/>
  <c r="C529" i="12"/>
  <c r="K530" i="5"/>
  <c r="F530" i="5"/>
  <c r="I530" i="5" s="1"/>
  <c r="H530" i="5"/>
  <c r="A532" i="5"/>
  <c r="A531" i="12"/>
  <c r="E531" i="5"/>
  <c r="K531" i="5" l="1"/>
  <c r="H531" i="5"/>
  <c r="F531" i="5"/>
  <c r="I531" i="5" s="1"/>
  <c r="A533" i="5"/>
  <c r="A532" i="12"/>
  <c r="E532" i="5"/>
  <c r="C530" i="12"/>
  <c r="L530" i="5"/>
  <c r="D530" i="12" s="1"/>
  <c r="H532" i="5" l="1"/>
  <c r="K532" i="5"/>
  <c r="F532" i="5"/>
  <c r="I532" i="5" s="1"/>
  <c r="A534" i="5"/>
  <c r="A533" i="12"/>
  <c r="E533" i="5"/>
  <c r="C531" i="12"/>
  <c r="L531" i="5"/>
  <c r="D531" i="12" s="1"/>
  <c r="F533" i="5" l="1"/>
  <c r="I533" i="5" s="1"/>
  <c r="H533" i="5"/>
  <c r="K533" i="5"/>
  <c r="A535" i="5"/>
  <c r="A534" i="12"/>
  <c r="E534" i="5"/>
  <c r="L532" i="5"/>
  <c r="D532" i="12" s="1"/>
  <c r="C532" i="12"/>
  <c r="H534" i="5" l="1"/>
  <c r="K534" i="5"/>
  <c r="F534" i="5"/>
  <c r="I534" i="5" s="1"/>
  <c r="A536" i="5"/>
  <c r="A535" i="12"/>
  <c r="E535" i="5"/>
  <c r="C533" i="12"/>
  <c r="L533" i="5"/>
  <c r="D533" i="12" s="1"/>
  <c r="H535" i="5" l="1"/>
  <c r="F535" i="5"/>
  <c r="I535" i="5" s="1"/>
  <c r="K535" i="5"/>
  <c r="A537" i="5"/>
  <c r="A536" i="12"/>
  <c r="E536" i="5"/>
  <c r="L534" i="5"/>
  <c r="D534" i="12" s="1"/>
  <c r="C534" i="12"/>
  <c r="A538" i="5" l="1"/>
  <c r="A537" i="12"/>
  <c r="E537" i="5"/>
  <c r="F536" i="5"/>
  <c r="I536" i="5" s="1"/>
  <c r="H536" i="5"/>
  <c r="K536" i="5"/>
  <c r="L535" i="5"/>
  <c r="D535" i="12" s="1"/>
  <c r="C535" i="12"/>
  <c r="L536" i="5" l="1"/>
  <c r="D536" i="12" s="1"/>
  <c r="C536" i="12"/>
  <c r="F537" i="5"/>
  <c r="I537" i="5" s="1"/>
  <c r="K537" i="5"/>
  <c r="H537" i="5"/>
  <c r="A539" i="5"/>
  <c r="A538" i="12"/>
  <c r="E538" i="5"/>
  <c r="F538" i="5" l="1"/>
  <c r="I538" i="5" s="1"/>
  <c r="H538" i="5"/>
  <c r="K538" i="5"/>
  <c r="A540" i="5"/>
  <c r="A539" i="12"/>
  <c r="E539" i="5"/>
  <c r="C537" i="12"/>
  <c r="L537" i="5"/>
  <c r="D537" i="12" s="1"/>
  <c r="C538" i="12" l="1"/>
  <c r="L538" i="5"/>
  <c r="D538" i="12" s="1"/>
  <c r="F539" i="5"/>
  <c r="I539" i="5" s="1"/>
  <c r="K539" i="5"/>
  <c r="H539" i="5"/>
  <c r="A541" i="5"/>
  <c r="A540" i="12"/>
  <c r="E540" i="5"/>
  <c r="K540" i="5" l="1"/>
  <c r="H540" i="5"/>
  <c r="F540" i="5"/>
  <c r="I540" i="5" s="1"/>
  <c r="A542" i="5"/>
  <c r="A541" i="12"/>
  <c r="E541" i="5"/>
  <c r="C539" i="12"/>
  <c r="L539" i="5"/>
  <c r="D539" i="12" s="1"/>
  <c r="K541" i="5" l="1"/>
  <c r="F541" i="5"/>
  <c r="I541" i="5" s="1"/>
  <c r="H541" i="5"/>
  <c r="A543" i="5"/>
  <c r="A542" i="12"/>
  <c r="E542" i="5"/>
  <c r="C540" i="12"/>
  <c r="L540" i="5"/>
  <c r="D540" i="12" s="1"/>
  <c r="K542" i="5" l="1"/>
  <c r="H542" i="5"/>
  <c r="F542" i="5"/>
  <c r="I542" i="5" s="1"/>
  <c r="A544" i="5"/>
  <c r="A543" i="12"/>
  <c r="E543" i="5"/>
  <c r="C541" i="12"/>
  <c r="L541" i="5"/>
  <c r="D541" i="12" s="1"/>
  <c r="F543" i="5" l="1"/>
  <c r="I543" i="5" s="1"/>
  <c r="K543" i="5"/>
  <c r="H543" i="5"/>
  <c r="A545" i="5"/>
  <c r="A544" i="12"/>
  <c r="E544" i="5"/>
  <c r="C542" i="12"/>
  <c r="L542" i="5"/>
  <c r="D542" i="12" s="1"/>
  <c r="H544" i="5" l="1"/>
  <c r="F544" i="5"/>
  <c r="I544" i="5" s="1"/>
  <c r="K544" i="5"/>
  <c r="A546" i="5"/>
  <c r="A545" i="12"/>
  <c r="E545" i="5"/>
  <c r="C543" i="12"/>
  <c r="L543" i="5"/>
  <c r="D543" i="12" s="1"/>
  <c r="H545" i="5" l="1"/>
  <c r="F545" i="5"/>
  <c r="I545" i="5" s="1"/>
  <c r="K545" i="5"/>
  <c r="A547" i="5"/>
  <c r="A546" i="12"/>
  <c r="E546" i="5"/>
  <c r="L544" i="5"/>
  <c r="D544" i="12" s="1"/>
  <c r="C544" i="12"/>
  <c r="H546" i="5" l="1"/>
  <c r="F546" i="5"/>
  <c r="I546" i="5" s="1"/>
  <c r="K546" i="5"/>
  <c r="A548" i="5"/>
  <c r="A547" i="12"/>
  <c r="E547" i="5"/>
  <c r="C545" i="12"/>
  <c r="L545" i="5"/>
  <c r="D545" i="12" s="1"/>
  <c r="K547" i="5" l="1"/>
  <c r="F547" i="5"/>
  <c r="I547" i="5" s="1"/>
  <c r="H547" i="5"/>
  <c r="A549" i="5"/>
  <c r="A548" i="12"/>
  <c r="E548" i="5"/>
  <c r="L546" i="5"/>
  <c r="D546" i="12" s="1"/>
  <c r="C546" i="12"/>
  <c r="H548" i="5" l="1"/>
  <c r="K548" i="5"/>
  <c r="F548" i="5"/>
  <c r="I548" i="5" s="1"/>
  <c r="A550" i="5"/>
  <c r="A549" i="12"/>
  <c r="E549" i="5"/>
  <c r="C547" i="12"/>
  <c r="L547" i="5"/>
  <c r="D547" i="12" s="1"/>
  <c r="K549" i="5" l="1"/>
  <c r="F549" i="5"/>
  <c r="I549" i="5" s="1"/>
  <c r="H549" i="5"/>
  <c r="A551" i="5"/>
  <c r="A550" i="12"/>
  <c r="E550" i="5"/>
  <c r="C548" i="12"/>
  <c r="L548" i="5"/>
  <c r="D548" i="12" s="1"/>
  <c r="F550" i="5" l="1"/>
  <c r="I550" i="5" s="1"/>
  <c r="H550" i="5"/>
  <c r="K550" i="5"/>
  <c r="A552" i="5"/>
  <c r="A551" i="12"/>
  <c r="E551" i="5"/>
  <c r="C549" i="12"/>
  <c r="L549" i="5"/>
  <c r="D549" i="12" s="1"/>
  <c r="F551" i="5" l="1"/>
  <c r="I551" i="5" s="1"/>
  <c r="K551" i="5"/>
  <c r="H551" i="5"/>
  <c r="A553" i="5"/>
  <c r="A552" i="12"/>
  <c r="E552" i="5"/>
  <c r="L550" i="5"/>
  <c r="D550" i="12" s="1"/>
  <c r="C550" i="12"/>
  <c r="H552" i="5" l="1"/>
  <c r="K552" i="5"/>
  <c r="F552" i="5"/>
  <c r="I552" i="5" s="1"/>
  <c r="A554" i="5"/>
  <c r="A553" i="12"/>
  <c r="E553" i="5"/>
  <c r="C551" i="12"/>
  <c r="L551" i="5"/>
  <c r="D551" i="12" s="1"/>
  <c r="K553" i="5" l="1"/>
  <c r="H553" i="5"/>
  <c r="F553" i="5"/>
  <c r="I553" i="5" s="1"/>
  <c r="A555" i="5"/>
  <c r="A554" i="12"/>
  <c r="E554" i="5"/>
  <c r="C552" i="12"/>
  <c r="L552" i="5"/>
  <c r="D552" i="12" s="1"/>
  <c r="F554" i="5" l="1"/>
  <c r="I554" i="5" s="1"/>
  <c r="H554" i="5"/>
  <c r="K554" i="5"/>
  <c r="A556" i="5"/>
  <c r="A555" i="12"/>
  <c r="E555" i="5"/>
  <c r="C553" i="12"/>
  <c r="L553" i="5"/>
  <c r="D553" i="12" s="1"/>
  <c r="H555" i="5" l="1"/>
  <c r="F555" i="5"/>
  <c r="I555" i="5" s="1"/>
  <c r="K555" i="5"/>
  <c r="A557" i="5"/>
  <c r="A556" i="12"/>
  <c r="E556" i="5"/>
  <c r="L554" i="5"/>
  <c r="D554" i="12" s="1"/>
  <c r="C554" i="12"/>
  <c r="F556" i="5" l="1"/>
  <c r="I556" i="5" s="1"/>
  <c r="K556" i="5"/>
  <c r="H556" i="5"/>
  <c r="A558" i="5"/>
  <c r="A557" i="12"/>
  <c r="E557" i="5"/>
  <c r="L555" i="5"/>
  <c r="D555" i="12" s="1"/>
  <c r="C555" i="12"/>
  <c r="K557" i="5" l="1"/>
  <c r="F557" i="5"/>
  <c r="I557" i="5" s="1"/>
  <c r="H557" i="5"/>
  <c r="A559" i="5"/>
  <c r="A558" i="12"/>
  <c r="E558" i="5"/>
  <c r="L556" i="5"/>
  <c r="D556" i="12" s="1"/>
  <c r="C556" i="12"/>
  <c r="H558" i="5" l="1"/>
  <c r="F558" i="5"/>
  <c r="I558" i="5" s="1"/>
  <c r="K558" i="5"/>
  <c r="A560" i="5"/>
  <c r="A559" i="12"/>
  <c r="E559" i="5"/>
  <c r="C557" i="12"/>
  <c r="L557" i="5"/>
  <c r="D557" i="12" s="1"/>
  <c r="K559" i="5" l="1"/>
  <c r="F559" i="5"/>
  <c r="I559" i="5" s="1"/>
  <c r="H559" i="5"/>
  <c r="A561" i="5"/>
  <c r="A560" i="12"/>
  <c r="E560" i="5"/>
  <c r="L558" i="5"/>
  <c r="D558" i="12" s="1"/>
  <c r="C558" i="12"/>
  <c r="H560" i="5" l="1"/>
  <c r="F560" i="5"/>
  <c r="I560" i="5" s="1"/>
  <c r="K560" i="5"/>
  <c r="A562" i="5"/>
  <c r="A561" i="12"/>
  <c r="E561" i="5"/>
  <c r="C559" i="12"/>
  <c r="L559" i="5"/>
  <c r="D559" i="12" s="1"/>
  <c r="F561" i="5" l="1"/>
  <c r="I561" i="5" s="1"/>
  <c r="H561" i="5"/>
  <c r="K561" i="5"/>
  <c r="A563" i="5"/>
  <c r="A562" i="12"/>
  <c r="E562" i="5"/>
  <c r="C560" i="12"/>
  <c r="L560" i="5"/>
  <c r="D560" i="12" s="1"/>
  <c r="K562" i="5" l="1"/>
  <c r="H562" i="5"/>
  <c r="F562" i="5"/>
  <c r="I562" i="5" s="1"/>
  <c r="A564" i="5"/>
  <c r="A563" i="12"/>
  <c r="E563" i="5"/>
  <c r="L561" i="5"/>
  <c r="D561" i="12" s="1"/>
  <c r="C561" i="12"/>
  <c r="H563" i="5" l="1"/>
  <c r="K563" i="5"/>
  <c r="F563" i="5"/>
  <c r="I563" i="5" s="1"/>
  <c r="A565" i="5"/>
  <c r="A564" i="12"/>
  <c r="E564" i="5"/>
  <c r="C562" i="12"/>
  <c r="L562" i="5"/>
  <c r="D562" i="12" s="1"/>
  <c r="H564" i="5" l="1"/>
  <c r="K564" i="5"/>
  <c r="F564" i="5"/>
  <c r="I564" i="5" s="1"/>
  <c r="A566" i="5"/>
  <c r="A565" i="12"/>
  <c r="E565" i="5"/>
  <c r="L563" i="5"/>
  <c r="D563" i="12" s="1"/>
  <c r="C563" i="12"/>
  <c r="F565" i="5" l="1"/>
  <c r="I565" i="5" s="1"/>
  <c r="H565" i="5"/>
  <c r="K565" i="5"/>
  <c r="A567" i="5"/>
  <c r="A566" i="12"/>
  <c r="E566" i="5"/>
  <c r="C564" i="12"/>
  <c r="L564" i="5"/>
  <c r="D564" i="12" s="1"/>
  <c r="F566" i="5" l="1"/>
  <c r="I566" i="5" s="1"/>
  <c r="H566" i="5"/>
  <c r="K566" i="5"/>
  <c r="A568" i="5"/>
  <c r="A567" i="12"/>
  <c r="E567" i="5"/>
  <c r="C565" i="12"/>
  <c r="L565" i="5"/>
  <c r="D565" i="12" s="1"/>
  <c r="K567" i="5" l="1"/>
  <c r="F567" i="5"/>
  <c r="I567" i="5" s="1"/>
  <c r="H567" i="5"/>
  <c r="A569" i="5"/>
  <c r="A568" i="12"/>
  <c r="E568" i="5"/>
  <c r="L566" i="5"/>
  <c r="D566" i="12" s="1"/>
  <c r="C566" i="12"/>
  <c r="K568" i="5" l="1"/>
  <c r="H568" i="5"/>
  <c r="F568" i="5"/>
  <c r="I568" i="5" s="1"/>
  <c r="A570" i="5"/>
  <c r="A569" i="12"/>
  <c r="E569" i="5"/>
  <c r="C567" i="12"/>
  <c r="L567" i="5"/>
  <c r="D567" i="12" s="1"/>
  <c r="F569" i="5" l="1"/>
  <c r="I569" i="5" s="1"/>
  <c r="H569" i="5"/>
  <c r="K569" i="5"/>
  <c r="A571" i="5"/>
  <c r="A570" i="12"/>
  <c r="E570" i="5"/>
  <c r="C568" i="12"/>
  <c r="L568" i="5"/>
  <c r="D568" i="12" s="1"/>
  <c r="K570" i="5" l="1"/>
  <c r="H570" i="5"/>
  <c r="F570" i="5"/>
  <c r="I570" i="5" s="1"/>
  <c r="A572" i="5"/>
  <c r="A571" i="12"/>
  <c r="E571" i="5"/>
  <c r="L569" i="5"/>
  <c r="D569" i="12" s="1"/>
  <c r="C569" i="12"/>
  <c r="F571" i="5" l="1"/>
  <c r="I571" i="5" s="1"/>
  <c r="H571" i="5"/>
  <c r="K571" i="5"/>
  <c r="A573" i="5"/>
  <c r="A572" i="12"/>
  <c r="E572" i="5"/>
  <c r="C570" i="12"/>
  <c r="L570" i="5"/>
  <c r="D570" i="12" s="1"/>
  <c r="F572" i="5" l="1"/>
  <c r="I572" i="5" s="1"/>
  <c r="H572" i="5"/>
  <c r="K572" i="5"/>
  <c r="A574" i="5"/>
  <c r="A573" i="12"/>
  <c r="E573" i="5"/>
  <c r="L571" i="5"/>
  <c r="D571" i="12" s="1"/>
  <c r="C571" i="12"/>
  <c r="H573" i="5" l="1"/>
  <c r="F573" i="5"/>
  <c r="I573" i="5" s="1"/>
  <c r="K573" i="5"/>
  <c r="A575" i="5"/>
  <c r="A574" i="12"/>
  <c r="E574" i="5"/>
  <c r="C572" i="12"/>
  <c r="L572" i="5"/>
  <c r="D572" i="12" s="1"/>
  <c r="K574" i="5" l="1"/>
  <c r="H574" i="5"/>
  <c r="F574" i="5"/>
  <c r="I574" i="5" s="1"/>
  <c r="A576" i="5"/>
  <c r="A575" i="12"/>
  <c r="E575" i="5"/>
  <c r="L573" i="5"/>
  <c r="D573" i="12" s="1"/>
  <c r="C573" i="12"/>
  <c r="K575" i="5" l="1"/>
  <c r="H575" i="5"/>
  <c r="F575" i="5"/>
  <c r="I575" i="5" s="1"/>
  <c r="A577" i="5"/>
  <c r="A576" i="12"/>
  <c r="E576" i="5"/>
  <c r="C574" i="12"/>
  <c r="L574" i="5"/>
  <c r="D574" i="12" s="1"/>
  <c r="F576" i="5" l="1"/>
  <c r="I576" i="5" s="1"/>
  <c r="H576" i="5"/>
  <c r="K576" i="5"/>
  <c r="A578" i="5"/>
  <c r="A577" i="12"/>
  <c r="E577" i="5"/>
  <c r="C575" i="12"/>
  <c r="L575" i="5"/>
  <c r="D575" i="12" s="1"/>
  <c r="H577" i="5" l="1"/>
  <c r="F577" i="5"/>
  <c r="I577" i="5" s="1"/>
  <c r="K577" i="5"/>
  <c r="A579" i="5"/>
  <c r="A578" i="12"/>
  <c r="E578" i="5"/>
  <c r="C576" i="12"/>
  <c r="L576" i="5"/>
  <c r="D576" i="12" s="1"/>
  <c r="H578" i="5" l="1"/>
  <c r="K578" i="5"/>
  <c r="F578" i="5"/>
  <c r="I578" i="5" s="1"/>
  <c r="A580" i="5"/>
  <c r="A579" i="12"/>
  <c r="E579" i="5"/>
  <c r="L577" i="5"/>
  <c r="D577" i="12" s="1"/>
  <c r="C577" i="12"/>
  <c r="F579" i="5" l="1"/>
  <c r="I579" i="5" s="1"/>
  <c r="H579" i="5"/>
  <c r="K579" i="5"/>
  <c r="A581" i="5"/>
  <c r="A580" i="12"/>
  <c r="E580" i="5"/>
  <c r="L578" i="5"/>
  <c r="D578" i="12" s="1"/>
  <c r="C578" i="12"/>
  <c r="F580" i="5" l="1"/>
  <c r="I580" i="5" s="1"/>
  <c r="K580" i="5"/>
  <c r="H580" i="5"/>
  <c r="A582" i="5"/>
  <c r="A581" i="12"/>
  <c r="E581" i="5"/>
  <c r="L579" i="5"/>
  <c r="D579" i="12" s="1"/>
  <c r="C579" i="12"/>
  <c r="F581" i="5" l="1"/>
  <c r="I581" i="5" s="1"/>
  <c r="H581" i="5"/>
  <c r="K581" i="5"/>
  <c r="A583" i="5"/>
  <c r="A582" i="12"/>
  <c r="E582" i="5"/>
  <c r="C580" i="12"/>
  <c r="L580" i="5"/>
  <c r="D580" i="12" s="1"/>
  <c r="F582" i="5" l="1"/>
  <c r="I582" i="5" s="1"/>
  <c r="H582" i="5"/>
  <c r="K582" i="5"/>
  <c r="A584" i="5"/>
  <c r="A583" i="12"/>
  <c r="E583" i="5"/>
  <c r="L581" i="5"/>
  <c r="D581" i="12" s="1"/>
  <c r="C581" i="12"/>
  <c r="K583" i="5" l="1"/>
  <c r="H583" i="5"/>
  <c r="F583" i="5"/>
  <c r="I583" i="5" s="1"/>
  <c r="A585" i="5"/>
  <c r="A584" i="12"/>
  <c r="E584" i="5"/>
  <c r="L582" i="5"/>
  <c r="D582" i="12" s="1"/>
  <c r="C582" i="12"/>
  <c r="F584" i="5" l="1"/>
  <c r="I584" i="5" s="1"/>
  <c r="H584" i="5"/>
  <c r="K584" i="5"/>
  <c r="A586" i="5"/>
  <c r="A585" i="12"/>
  <c r="E585" i="5"/>
  <c r="C583" i="12"/>
  <c r="L583" i="5"/>
  <c r="D583" i="12" s="1"/>
  <c r="K585" i="5" l="1"/>
  <c r="F585" i="5"/>
  <c r="I585" i="5" s="1"/>
  <c r="H585" i="5"/>
  <c r="A587" i="5"/>
  <c r="A586" i="12"/>
  <c r="E586" i="5"/>
  <c r="L584" i="5"/>
  <c r="D584" i="12" s="1"/>
  <c r="C584" i="12"/>
  <c r="F586" i="5" l="1"/>
  <c r="I586" i="5" s="1"/>
  <c r="K586" i="5"/>
  <c r="H586" i="5"/>
  <c r="A588" i="5"/>
  <c r="A587" i="12"/>
  <c r="E587" i="5"/>
  <c r="C585" i="12"/>
  <c r="L585" i="5"/>
  <c r="D585" i="12" s="1"/>
  <c r="H587" i="5" l="1"/>
  <c r="K587" i="5"/>
  <c r="F587" i="5"/>
  <c r="I587" i="5" s="1"/>
  <c r="A589" i="5"/>
  <c r="A588" i="12"/>
  <c r="E588" i="5"/>
  <c r="C586" i="12"/>
  <c r="L586" i="5"/>
  <c r="D586" i="12" s="1"/>
  <c r="K588" i="5" l="1"/>
  <c r="H588" i="5"/>
  <c r="F588" i="5"/>
  <c r="I588" i="5" s="1"/>
  <c r="A590" i="5"/>
  <c r="A589" i="12"/>
  <c r="E589" i="5"/>
  <c r="C587" i="12"/>
  <c r="L587" i="5"/>
  <c r="D587" i="12" s="1"/>
  <c r="K589" i="5" l="1"/>
  <c r="H589" i="5"/>
  <c r="F589" i="5"/>
  <c r="I589" i="5" s="1"/>
  <c r="A591" i="5"/>
  <c r="A590" i="12"/>
  <c r="E590" i="5"/>
  <c r="C588" i="12"/>
  <c r="L588" i="5"/>
  <c r="D588" i="12" s="1"/>
  <c r="K590" i="5" l="1"/>
  <c r="H590" i="5"/>
  <c r="F590" i="5"/>
  <c r="I590" i="5" s="1"/>
  <c r="A592" i="5"/>
  <c r="A591" i="12"/>
  <c r="E591" i="5"/>
  <c r="C589" i="12"/>
  <c r="L589" i="5"/>
  <c r="D589" i="12" s="1"/>
  <c r="F591" i="5" l="1"/>
  <c r="I591" i="5" s="1"/>
  <c r="H591" i="5"/>
  <c r="K591" i="5"/>
  <c r="A593" i="5"/>
  <c r="A592" i="12"/>
  <c r="E592" i="5"/>
  <c r="C590" i="12"/>
  <c r="L590" i="5"/>
  <c r="D590" i="12" s="1"/>
  <c r="H592" i="5" l="1"/>
  <c r="F592" i="5"/>
  <c r="I592" i="5" s="1"/>
  <c r="K592" i="5"/>
  <c r="A594" i="5"/>
  <c r="A593" i="12"/>
  <c r="E593" i="5"/>
  <c r="L591" i="5"/>
  <c r="D591" i="12" s="1"/>
  <c r="C591" i="12"/>
  <c r="K593" i="5" l="1"/>
  <c r="F593" i="5"/>
  <c r="I593" i="5" s="1"/>
  <c r="H593" i="5"/>
  <c r="A595" i="5"/>
  <c r="A594" i="12"/>
  <c r="E594" i="5"/>
  <c r="L592" i="5"/>
  <c r="D592" i="12" s="1"/>
  <c r="C592" i="12"/>
  <c r="K594" i="5" l="1"/>
  <c r="H594" i="5"/>
  <c r="F594" i="5"/>
  <c r="I594" i="5" s="1"/>
  <c r="A596" i="5"/>
  <c r="A595" i="12"/>
  <c r="E595" i="5"/>
  <c r="C593" i="12"/>
  <c r="L593" i="5"/>
  <c r="D593" i="12" s="1"/>
  <c r="K595" i="5" l="1"/>
  <c r="H595" i="5"/>
  <c r="F595" i="5"/>
  <c r="I595" i="5" s="1"/>
  <c r="A597" i="5"/>
  <c r="A596" i="12"/>
  <c r="E596" i="5"/>
  <c r="C594" i="12"/>
  <c r="L594" i="5"/>
  <c r="D594" i="12" s="1"/>
  <c r="K596" i="5" l="1"/>
  <c r="F596" i="5"/>
  <c r="I596" i="5" s="1"/>
  <c r="H596" i="5"/>
  <c r="A598" i="5"/>
  <c r="A597" i="12"/>
  <c r="E597" i="5"/>
  <c r="C595" i="12"/>
  <c r="L595" i="5"/>
  <c r="D595" i="12" s="1"/>
  <c r="F597" i="5" l="1"/>
  <c r="I597" i="5" s="1"/>
  <c r="K597" i="5"/>
  <c r="H597" i="5"/>
  <c r="A599" i="5"/>
  <c r="A598" i="12"/>
  <c r="E598" i="5"/>
  <c r="C596" i="12"/>
  <c r="L596" i="5"/>
  <c r="D596" i="12" s="1"/>
  <c r="K598" i="5" l="1"/>
  <c r="F598" i="5"/>
  <c r="I598" i="5" s="1"/>
  <c r="H598" i="5"/>
  <c r="A600" i="5"/>
  <c r="A599" i="12"/>
  <c r="E599" i="5"/>
  <c r="C597" i="12"/>
  <c r="L597" i="5"/>
  <c r="D597" i="12" s="1"/>
  <c r="F599" i="5" l="1"/>
  <c r="I599" i="5" s="1"/>
  <c r="K599" i="5"/>
  <c r="H599" i="5"/>
  <c r="A601" i="5"/>
  <c r="A600" i="12"/>
  <c r="E600" i="5"/>
  <c r="C598" i="12"/>
  <c r="L598" i="5"/>
  <c r="D598" i="12" s="1"/>
  <c r="H600" i="5" l="1"/>
  <c r="F600" i="5"/>
  <c r="I600" i="5" s="1"/>
  <c r="K600" i="5"/>
  <c r="A602" i="5"/>
  <c r="A601" i="12"/>
  <c r="E601" i="5"/>
  <c r="L599" i="5"/>
  <c r="D599" i="12" s="1"/>
  <c r="C599" i="12"/>
  <c r="F601" i="5" l="1"/>
  <c r="I601" i="5" s="1"/>
  <c r="H601" i="5"/>
  <c r="K601" i="5"/>
  <c r="A603" i="5"/>
  <c r="A602" i="12"/>
  <c r="E602" i="5"/>
  <c r="L600" i="5"/>
  <c r="D600" i="12" s="1"/>
  <c r="C600" i="12"/>
  <c r="F602" i="5" l="1"/>
  <c r="I602" i="5" s="1"/>
  <c r="H602" i="5"/>
  <c r="K602" i="5"/>
  <c r="A604" i="5"/>
  <c r="A603" i="12"/>
  <c r="E603" i="5"/>
  <c r="C601" i="12"/>
  <c r="L601" i="5"/>
  <c r="D601" i="12" s="1"/>
  <c r="F603" i="5" l="1"/>
  <c r="I603" i="5" s="1"/>
  <c r="K603" i="5"/>
  <c r="H603" i="5"/>
  <c r="A605" i="5"/>
  <c r="A604" i="12"/>
  <c r="E604" i="5"/>
  <c r="C602" i="12"/>
  <c r="L602" i="5"/>
  <c r="D602" i="12" s="1"/>
  <c r="K604" i="5" l="1"/>
  <c r="F604" i="5"/>
  <c r="I604" i="5" s="1"/>
  <c r="H604" i="5"/>
  <c r="A606" i="5"/>
  <c r="A605" i="12"/>
  <c r="E605" i="5"/>
  <c r="L603" i="5"/>
  <c r="D603" i="12" s="1"/>
  <c r="C603" i="12"/>
  <c r="K605" i="5" l="1"/>
  <c r="F605" i="5"/>
  <c r="I605" i="5" s="1"/>
  <c r="H605" i="5"/>
  <c r="A607" i="5"/>
  <c r="A606" i="12"/>
  <c r="E606" i="5"/>
  <c r="C604" i="12"/>
  <c r="L604" i="5"/>
  <c r="D604" i="12" s="1"/>
  <c r="H606" i="5" l="1"/>
  <c r="F606" i="5"/>
  <c r="I606" i="5" s="1"/>
  <c r="K606" i="5"/>
  <c r="A608" i="5"/>
  <c r="A607" i="12"/>
  <c r="E607" i="5"/>
  <c r="C605" i="12"/>
  <c r="L605" i="5"/>
  <c r="D605" i="12" s="1"/>
  <c r="F607" i="5" l="1"/>
  <c r="I607" i="5" s="1"/>
  <c r="K607" i="5"/>
  <c r="H607" i="5"/>
  <c r="A609" i="5"/>
  <c r="A608" i="12"/>
  <c r="E608" i="5"/>
  <c r="L606" i="5"/>
  <c r="D606" i="12" s="1"/>
  <c r="C606" i="12"/>
  <c r="F608" i="5" l="1"/>
  <c r="I608" i="5" s="1"/>
  <c r="K608" i="5"/>
  <c r="H608" i="5"/>
  <c r="A610" i="5"/>
  <c r="A609" i="12"/>
  <c r="E609" i="5"/>
  <c r="L607" i="5"/>
  <c r="D607" i="12" s="1"/>
  <c r="C607" i="12"/>
  <c r="H609" i="5" l="1"/>
  <c r="F609" i="5"/>
  <c r="I609" i="5" s="1"/>
  <c r="K609" i="5"/>
  <c r="A611" i="5"/>
  <c r="A610" i="12"/>
  <c r="E610" i="5"/>
  <c r="L608" i="5"/>
  <c r="D608" i="12" s="1"/>
  <c r="C608" i="12"/>
  <c r="H610" i="5" l="1"/>
  <c r="F610" i="5"/>
  <c r="I610" i="5" s="1"/>
  <c r="K610" i="5"/>
  <c r="A612" i="5"/>
  <c r="A611" i="12"/>
  <c r="E611" i="5"/>
  <c r="C609" i="12"/>
  <c r="L609" i="5"/>
  <c r="D609" i="12" s="1"/>
  <c r="K611" i="5" l="1"/>
  <c r="F611" i="5"/>
  <c r="I611" i="5" s="1"/>
  <c r="H611" i="5"/>
  <c r="A613" i="5"/>
  <c r="A612" i="12"/>
  <c r="E612" i="5"/>
  <c r="L610" i="5"/>
  <c r="D610" i="12" s="1"/>
  <c r="C610" i="12"/>
  <c r="H612" i="5" l="1"/>
  <c r="K612" i="5"/>
  <c r="F612" i="5"/>
  <c r="I612" i="5" s="1"/>
  <c r="A614" i="5"/>
  <c r="A613" i="12"/>
  <c r="E613" i="5"/>
  <c r="C611" i="12"/>
  <c r="L611" i="5"/>
  <c r="D611" i="12" s="1"/>
  <c r="K613" i="5" l="1"/>
  <c r="F613" i="5"/>
  <c r="I613" i="5" s="1"/>
  <c r="H613" i="5"/>
  <c r="A615" i="5"/>
  <c r="A614" i="12"/>
  <c r="E614" i="5"/>
  <c r="C612" i="12"/>
  <c r="L612" i="5"/>
  <c r="D612" i="12" s="1"/>
  <c r="F614" i="5" l="1"/>
  <c r="I614" i="5" s="1"/>
  <c r="K614" i="5"/>
  <c r="H614" i="5"/>
  <c r="A616" i="5"/>
  <c r="A615" i="12"/>
  <c r="E615" i="5"/>
  <c r="C613" i="12"/>
  <c r="L613" i="5"/>
  <c r="D613" i="12" s="1"/>
  <c r="F615" i="5" l="1"/>
  <c r="I615" i="5" s="1"/>
  <c r="K615" i="5"/>
  <c r="H615" i="5"/>
  <c r="A617" i="5"/>
  <c r="A616" i="12"/>
  <c r="E616" i="5"/>
  <c r="C614" i="12"/>
  <c r="L614" i="5"/>
  <c r="D614" i="12" s="1"/>
  <c r="K616" i="5" l="1"/>
  <c r="H616" i="5"/>
  <c r="F616" i="5"/>
  <c r="I616" i="5" s="1"/>
  <c r="A618" i="5"/>
  <c r="A617" i="12"/>
  <c r="E617" i="5"/>
  <c r="C615" i="12"/>
  <c r="L615" i="5"/>
  <c r="D615" i="12" s="1"/>
  <c r="K617" i="5" l="1"/>
  <c r="H617" i="5"/>
  <c r="F617" i="5"/>
  <c r="I617" i="5" s="1"/>
  <c r="A619" i="5"/>
  <c r="A618" i="12"/>
  <c r="E618" i="5"/>
  <c r="C616" i="12"/>
  <c r="L616" i="5"/>
  <c r="D616" i="12" s="1"/>
  <c r="K618" i="5" l="1"/>
  <c r="F618" i="5"/>
  <c r="I618" i="5" s="1"/>
  <c r="H618" i="5"/>
  <c r="A620" i="5"/>
  <c r="A619" i="12"/>
  <c r="E619" i="5"/>
  <c r="C617" i="12"/>
  <c r="L617" i="5"/>
  <c r="D617" i="12" s="1"/>
  <c r="H619" i="5" l="1"/>
  <c r="K619" i="5"/>
  <c r="F619" i="5"/>
  <c r="I619" i="5" s="1"/>
  <c r="A621" i="5"/>
  <c r="A620" i="12"/>
  <c r="E620" i="5"/>
  <c r="C618" i="12"/>
  <c r="L618" i="5"/>
  <c r="D618" i="12" s="1"/>
  <c r="K620" i="5" l="1"/>
  <c r="H620" i="5"/>
  <c r="F620" i="5"/>
  <c r="I620" i="5" s="1"/>
  <c r="A622" i="5"/>
  <c r="A621" i="12"/>
  <c r="E621" i="5"/>
  <c r="L619" i="5"/>
  <c r="D619" i="12" s="1"/>
  <c r="C619" i="12"/>
  <c r="H621" i="5" l="1"/>
  <c r="F621" i="5"/>
  <c r="I621" i="5" s="1"/>
  <c r="K621" i="5"/>
  <c r="A623" i="5"/>
  <c r="A622" i="12"/>
  <c r="E622" i="5"/>
  <c r="C620" i="12"/>
  <c r="L620" i="5"/>
  <c r="D620" i="12" s="1"/>
  <c r="F622" i="5" l="1"/>
  <c r="I622" i="5" s="1"/>
  <c r="K622" i="5"/>
  <c r="H622" i="5"/>
  <c r="A624" i="5"/>
  <c r="A623" i="12"/>
  <c r="E623" i="5"/>
  <c r="L621" i="5"/>
  <c r="D621" i="12" s="1"/>
  <c r="C621" i="12"/>
  <c r="K623" i="5" l="1"/>
  <c r="F623" i="5"/>
  <c r="I623" i="5" s="1"/>
  <c r="H623" i="5"/>
  <c r="A625" i="5"/>
  <c r="A624" i="12"/>
  <c r="E624" i="5"/>
  <c r="L622" i="5"/>
  <c r="D622" i="12" s="1"/>
  <c r="C622" i="12"/>
  <c r="H624" i="5" l="1"/>
  <c r="F624" i="5"/>
  <c r="I624" i="5" s="1"/>
  <c r="K624" i="5"/>
  <c r="A626" i="5"/>
  <c r="A625" i="12"/>
  <c r="E625" i="5"/>
  <c r="C623" i="12"/>
  <c r="L623" i="5"/>
  <c r="D623" i="12" s="1"/>
  <c r="F625" i="5" l="1"/>
  <c r="I625" i="5" s="1"/>
  <c r="K625" i="5"/>
  <c r="H625" i="5"/>
  <c r="A627" i="5"/>
  <c r="A626" i="12"/>
  <c r="E626" i="5"/>
  <c r="L624" i="5"/>
  <c r="D624" i="12" s="1"/>
  <c r="C624" i="12"/>
  <c r="F626" i="5" l="1"/>
  <c r="I626" i="5" s="1"/>
  <c r="K626" i="5"/>
  <c r="H626" i="5"/>
  <c r="A628" i="5"/>
  <c r="A627" i="12"/>
  <c r="E627" i="5"/>
  <c r="L625" i="5"/>
  <c r="D625" i="12" s="1"/>
  <c r="C625" i="12"/>
  <c r="K627" i="5" l="1"/>
  <c r="F627" i="5"/>
  <c r="I627" i="5" s="1"/>
  <c r="H627" i="5"/>
  <c r="A629" i="5"/>
  <c r="A628" i="12"/>
  <c r="E628" i="5"/>
  <c r="C626" i="12"/>
  <c r="L626" i="5"/>
  <c r="D626" i="12" s="1"/>
  <c r="H628" i="5" l="1"/>
  <c r="K628" i="5"/>
  <c r="F628" i="5"/>
  <c r="I628" i="5" s="1"/>
  <c r="A630" i="5"/>
  <c r="A629" i="12"/>
  <c r="E629" i="5"/>
  <c r="C627" i="12"/>
  <c r="L627" i="5"/>
  <c r="D627" i="12" s="1"/>
  <c r="F629" i="5" l="1"/>
  <c r="I629" i="5" s="1"/>
  <c r="K629" i="5"/>
  <c r="H629" i="5"/>
  <c r="A631" i="5"/>
  <c r="A630" i="12"/>
  <c r="E630" i="5"/>
  <c r="C628" i="12"/>
  <c r="L628" i="5"/>
  <c r="D628" i="12" s="1"/>
  <c r="H630" i="5" l="1"/>
  <c r="F630" i="5"/>
  <c r="I630" i="5" s="1"/>
  <c r="K630" i="5"/>
  <c r="A632" i="5"/>
  <c r="A631" i="12"/>
  <c r="E631" i="5"/>
  <c r="C629" i="12"/>
  <c r="L629" i="5"/>
  <c r="D629" i="12" s="1"/>
  <c r="H631" i="5" l="1"/>
  <c r="K631" i="5"/>
  <c r="F631" i="5"/>
  <c r="I631" i="5" s="1"/>
  <c r="A633" i="5"/>
  <c r="A632" i="12"/>
  <c r="E632" i="5"/>
  <c r="C630" i="12"/>
  <c r="L630" i="5"/>
  <c r="D630" i="12" s="1"/>
  <c r="K632" i="5" l="1"/>
  <c r="F632" i="5"/>
  <c r="I632" i="5" s="1"/>
  <c r="H632" i="5"/>
  <c r="A634" i="5"/>
  <c r="A633" i="12"/>
  <c r="E633" i="5"/>
  <c r="L631" i="5"/>
  <c r="D631" i="12" s="1"/>
  <c r="C631" i="12"/>
  <c r="K633" i="5" l="1"/>
  <c r="H633" i="5"/>
  <c r="F633" i="5"/>
  <c r="I633" i="5" s="1"/>
  <c r="A635" i="5"/>
  <c r="A634" i="12"/>
  <c r="E634" i="5"/>
  <c r="C632" i="12"/>
  <c r="L632" i="5"/>
  <c r="D632" i="12" s="1"/>
  <c r="F634" i="5" l="1"/>
  <c r="I634" i="5" s="1"/>
  <c r="K634" i="5"/>
  <c r="H634" i="5"/>
  <c r="A636" i="5"/>
  <c r="A635" i="12"/>
  <c r="E635" i="5"/>
  <c r="C633" i="12"/>
  <c r="L633" i="5"/>
  <c r="D633" i="12" s="1"/>
  <c r="F635" i="5" l="1"/>
  <c r="I635" i="5" s="1"/>
  <c r="K635" i="5"/>
  <c r="H635" i="5"/>
  <c r="A637" i="5"/>
  <c r="A636" i="12"/>
  <c r="E636" i="5"/>
  <c r="L634" i="5"/>
  <c r="D634" i="12" s="1"/>
  <c r="C634" i="12"/>
  <c r="K636" i="5" l="1"/>
  <c r="F636" i="5"/>
  <c r="I636" i="5" s="1"/>
  <c r="H636" i="5"/>
  <c r="A638" i="5"/>
  <c r="A637" i="12"/>
  <c r="E637" i="5"/>
  <c r="C635" i="12"/>
  <c r="L635" i="5"/>
  <c r="D635" i="12" s="1"/>
  <c r="F637" i="5" l="1"/>
  <c r="I637" i="5" s="1"/>
  <c r="H637" i="5"/>
  <c r="K637" i="5"/>
  <c r="A639" i="5"/>
  <c r="A638" i="12"/>
  <c r="E638" i="5"/>
  <c r="C636" i="12"/>
  <c r="L636" i="5"/>
  <c r="D636" i="12" s="1"/>
  <c r="K638" i="5" l="1"/>
  <c r="H638" i="5"/>
  <c r="F638" i="5"/>
  <c r="I638" i="5" s="1"/>
  <c r="A640" i="5"/>
  <c r="A639" i="12"/>
  <c r="E639" i="5"/>
  <c r="L637" i="5"/>
  <c r="D637" i="12" s="1"/>
  <c r="C637" i="12"/>
  <c r="F639" i="5" l="1"/>
  <c r="I639" i="5" s="1"/>
  <c r="K639" i="5"/>
  <c r="H639" i="5"/>
  <c r="A641" i="5"/>
  <c r="A640" i="12"/>
  <c r="E640" i="5"/>
  <c r="C638" i="12"/>
  <c r="L638" i="5"/>
  <c r="D638" i="12" s="1"/>
  <c r="F640" i="5" l="1"/>
  <c r="I640" i="5" s="1"/>
  <c r="H640" i="5"/>
  <c r="K640" i="5"/>
  <c r="A642" i="5"/>
  <c r="A641" i="12"/>
  <c r="E641" i="5"/>
  <c r="C639" i="12"/>
  <c r="L639" i="5"/>
  <c r="D639" i="12" s="1"/>
  <c r="K641" i="5" l="1"/>
  <c r="H641" i="5"/>
  <c r="F641" i="5"/>
  <c r="I641" i="5" s="1"/>
  <c r="A643" i="5"/>
  <c r="A642" i="12"/>
  <c r="E642" i="5"/>
  <c r="L640" i="5"/>
  <c r="D640" i="12" s="1"/>
  <c r="C640" i="12"/>
  <c r="H642" i="5" l="1"/>
  <c r="F642" i="5"/>
  <c r="I642" i="5" s="1"/>
  <c r="K642" i="5"/>
  <c r="A644" i="5"/>
  <c r="A643" i="12"/>
  <c r="E643" i="5"/>
  <c r="C641" i="12"/>
  <c r="L641" i="5"/>
  <c r="D641" i="12" s="1"/>
  <c r="H643" i="5" l="1"/>
  <c r="F643" i="5"/>
  <c r="I643" i="5" s="1"/>
  <c r="K643" i="5"/>
  <c r="A645" i="5"/>
  <c r="A644" i="12"/>
  <c r="E644" i="5"/>
  <c r="L642" i="5"/>
  <c r="D642" i="12" s="1"/>
  <c r="C642" i="12"/>
  <c r="F644" i="5" l="1"/>
  <c r="I644" i="5" s="1"/>
  <c r="K644" i="5"/>
  <c r="H644" i="5"/>
  <c r="A646" i="5"/>
  <c r="A645" i="12"/>
  <c r="E645" i="5"/>
  <c r="L643" i="5"/>
  <c r="D643" i="12" s="1"/>
  <c r="C643" i="12"/>
  <c r="H645" i="5" l="1"/>
  <c r="F645" i="5"/>
  <c r="I645" i="5" s="1"/>
  <c r="K645" i="5"/>
  <c r="A647" i="5"/>
  <c r="A646" i="12"/>
  <c r="E646" i="5"/>
  <c r="C644" i="12"/>
  <c r="L644" i="5"/>
  <c r="D644" i="12" s="1"/>
  <c r="F646" i="5" l="1"/>
  <c r="I646" i="5" s="1"/>
  <c r="H646" i="5"/>
  <c r="K646" i="5"/>
  <c r="A648" i="5"/>
  <c r="A647" i="12"/>
  <c r="E647" i="5"/>
  <c r="C645" i="12"/>
  <c r="L645" i="5"/>
  <c r="D645" i="12" s="1"/>
  <c r="F647" i="5" l="1"/>
  <c r="I647" i="5" s="1"/>
  <c r="K647" i="5"/>
  <c r="H647" i="5"/>
  <c r="A649" i="5"/>
  <c r="A648" i="12"/>
  <c r="E648" i="5"/>
  <c r="L646" i="5"/>
  <c r="D646" i="12" s="1"/>
  <c r="C646" i="12"/>
  <c r="K648" i="5" l="1"/>
  <c r="F648" i="5"/>
  <c r="I648" i="5" s="1"/>
  <c r="H648" i="5"/>
  <c r="A650" i="5"/>
  <c r="A649" i="12"/>
  <c r="E649" i="5"/>
  <c r="C647" i="12"/>
  <c r="L647" i="5"/>
  <c r="D647" i="12" s="1"/>
  <c r="F649" i="5" l="1"/>
  <c r="I649" i="5" s="1"/>
  <c r="K649" i="5"/>
  <c r="H649" i="5"/>
  <c r="A651" i="5"/>
  <c r="A650" i="12"/>
  <c r="E650" i="5"/>
  <c r="C648" i="12"/>
  <c r="L648" i="5"/>
  <c r="D648" i="12" s="1"/>
  <c r="F650" i="5" l="1"/>
  <c r="I650" i="5" s="1"/>
  <c r="K650" i="5"/>
  <c r="H650" i="5"/>
  <c r="A652" i="5"/>
  <c r="A651" i="12"/>
  <c r="E651" i="5"/>
  <c r="L649" i="5"/>
  <c r="D649" i="12" s="1"/>
  <c r="C649" i="12"/>
  <c r="F651" i="5" l="1"/>
  <c r="I651" i="5" s="1"/>
  <c r="H651" i="5"/>
  <c r="K651" i="5"/>
  <c r="A653" i="5"/>
  <c r="A652" i="12"/>
  <c r="E652" i="5"/>
  <c r="C650" i="12"/>
  <c r="L650" i="5"/>
  <c r="D650" i="12" s="1"/>
  <c r="F652" i="5" l="1"/>
  <c r="I652" i="5" s="1"/>
  <c r="K652" i="5"/>
  <c r="H652" i="5"/>
  <c r="A654" i="5"/>
  <c r="A653" i="12"/>
  <c r="E653" i="5"/>
  <c r="L651" i="5"/>
  <c r="D651" i="12" s="1"/>
  <c r="C651" i="12"/>
  <c r="H653" i="5" l="1"/>
  <c r="F653" i="5"/>
  <c r="I653" i="5" s="1"/>
  <c r="K653" i="5"/>
  <c r="A655" i="5"/>
  <c r="A654" i="12"/>
  <c r="E654" i="5"/>
  <c r="L652" i="5"/>
  <c r="D652" i="12" s="1"/>
  <c r="C652" i="12"/>
  <c r="K654" i="5" l="1"/>
  <c r="H654" i="5"/>
  <c r="F654" i="5"/>
  <c r="I654" i="5" s="1"/>
  <c r="A656" i="5"/>
  <c r="A655" i="12"/>
  <c r="E655" i="5"/>
  <c r="L653" i="5"/>
  <c r="D653" i="12" s="1"/>
  <c r="C653" i="12"/>
  <c r="K655" i="5" l="1"/>
  <c r="H655" i="5"/>
  <c r="F655" i="5"/>
  <c r="I655" i="5" s="1"/>
  <c r="A657" i="5"/>
  <c r="A656" i="12"/>
  <c r="E656" i="5"/>
  <c r="C654" i="12"/>
  <c r="L654" i="5"/>
  <c r="D654" i="12" s="1"/>
  <c r="H656" i="5" l="1"/>
  <c r="F656" i="5"/>
  <c r="I656" i="5" s="1"/>
  <c r="K656" i="5"/>
  <c r="A658" i="5"/>
  <c r="A657" i="12"/>
  <c r="E657" i="5"/>
  <c r="C655" i="12"/>
  <c r="L655" i="5"/>
  <c r="D655" i="12" s="1"/>
  <c r="A659" i="5" l="1"/>
  <c r="A658" i="12"/>
  <c r="E658" i="5"/>
  <c r="F657" i="5"/>
  <c r="I657" i="5" s="1"/>
  <c r="H657" i="5"/>
  <c r="K657" i="5"/>
  <c r="L656" i="5"/>
  <c r="D656" i="12" s="1"/>
  <c r="C656" i="12"/>
  <c r="L657" i="5" l="1"/>
  <c r="D657" i="12" s="1"/>
  <c r="C657" i="12"/>
  <c r="K658" i="5"/>
  <c r="H658" i="5"/>
  <c r="F658" i="5"/>
  <c r="I658" i="5" s="1"/>
  <c r="A660" i="5"/>
  <c r="A659" i="12"/>
  <c r="E659" i="5"/>
  <c r="H659" i="5" l="1"/>
  <c r="F659" i="5"/>
  <c r="I659" i="5" s="1"/>
  <c r="K659" i="5"/>
  <c r="A661" i="5"/>
  <c r="A660" i="12"/>
  <c r="E660" i="5"/>
  <c r="C658" i="12"/>
  <c r="L658" i="5"/>
  <c r="D658" i="12" s="1"/>
  <c r="H660" i="5" l="1"/>
  <c r="F660" i="5"/>
  <c r="I660" i="5" s="1"/>
  <c r="K660" i="5"/>
  <c r="A662" i="5"/>
  <c r="A661" i="12"/>
  <c r="E661" i="5"/>
  <c r="L659" i="5"/>
  <c r="D659" i="12" s="1"/>
  <c r="C659" i="12"/>
  <c r="F661" i="5" l="1"/>
  <c r="I661" i="5" s="1"/>
  <c r="K661" i="5"/>
  <c r="H661" i="5"/>
  <c r="A663" i="5"/>
  <c r="A662" i="12"/>
  <c r="E662" i="5"/>
  <c r="L660" i="5"/>
  <c r="D660" i="12" s="1"/>
  <c r="C660" i="12"/>
  <c r="L661" i="5" l="1"/>
  <c r="D661" i="12" s="1"/>
  <c r="C661" i="12"/>
  <c r="H662" i="5"/>
  <c r="K662" i="5"/>
  <c r="F662" i="5"/>
  <c r="I662" i="5" s="1"/>
  <c r="A664" i="5"/>
  <c r="A663" i="12"/>
  <c r="E663" i="5"/>
  <c r="H663" i="5" l="1"/>
  <c r="K663" i="5"/>
  <c r="F663" i="5"/>
  <c r="I663" i="5" s="1"/>
  <c r="A665" i="5"/>
  <c r="A664" i="12"/>
  <c r="E664" i="5"/>
  <c r="L662" i="5"/>
  <c r="D662" i="12" s="1"/>
  <c r="C662" i="12"/>
  <c r="F664" i="5" l="1"/>
  <c r="I664" i="5" s="1"/>
  <c r="K664" i="5"/>
  <c r="H664" i="5"/>
  <c r="A666" i="5"/>
  <c r="A665" i="12"/>
  <c r="E665" i="5"/>
  <c r="L663" i="5"/>
  <c r="D663" i="12" s="1"/>
  <c r="C663" i="12"/>
  <c r="F665" i="5" l="1"/>
  <c r="I665" i="5" s="1"/>
  <c r="H665" i="5"/>
  <c r="K665" i="5"/>
  <c r="A667" i="5"/>
  <c r="A666" i="12"/>
  <c r="E666" i="5"/>
  <c r="L664" i="5"/>
  <c r="D664" i="12" s="1"/>
  <c r="C664" i="12"/>
  <c r="A668" i="5" l="1"/>
  <c r="A667" i="12"/>
  <c r="E667" i="5"/>
  <c r="K666" i="5"/>
  <c r="H666" i="5"/>
  <c r="F666" i="5"/>
  <c r="I666" i="5" s="1"/>
  <c r="L665" i="5"/>
  <c r="D665" i="12" s="1"/>
  <c r="C665" i="12"/>
  <c r="F667" i="5" l="1"/>
  <c r="I667" i="5" s="1"/>
  <c r="K667" i="5"/>
  <c r="H667" i="5"/>
  <c r="C666" i="12"/>
  <c r="L666" i="5"/>
  <c r="D666" i="12" s="1"/>
  <c r="A669" i="5"/>
  <c r="A668" i="12"/>
  <c r="E668" i="5"/>
  <c r="A670" i="5" l="1"/>
  <c r="A669" i="12"/>
  <c r="E669" i="5"/>
  <c r="L667" i="5"/>
  <c r="D667" i="12" s="1"/>
  <c r="C667" i="12"/>
  <c r="H668" i="5"/>
  <c r="K668" i="5"/>
  <c r="F668" i="5"/>
  <c r="I668" i="5" s="1"/>
  <c r="C668" i="12" l="1"/>
  <c r="L668" i="5"/>
  <c r="D668" i="12" s="1"/>
  <c r="K669" i="5"/>
  <c r="H669" i="5"/>
  <c r="F669" i="5"/>
  <c r="I669" i="5" s="1"/>
  <c r="A671" i="5"/>
  <c r="A670" i="12"/>
  <c r="E670" i="5"/>
  <c r="K670" i="5" l="1"/>
  <c r="H670" i="5"/>
  <c r="F670" i="5"/>
  <c r="I670" i="5" s="1"/>
  <c r="A672" i="5"/>
  <c r="A671" i="12"/>
  <c r="E671" i="5"/>
  <c r="C669" i="12"/>
  <c r="L669" i="5"/>
  <c r="D669" i="12" s="1"/>
  <c r="F671" i="5" l="1"/>
  <c r="I671" i="5" s="1"/>
  <c r="K671" i="5"/>
  <c r="H671" i="5"/>
  <c r="A673" i="5"/>
  <c r="A672" i="12"/>
  <c r="E672" i="5"/>
  <c r="C670" i="12"/>
  <c r="L670" i="5"/>
  <c r="D670" i="12" s="1"/>
  <c r="H672" i="5" l="1"/>
  <c r="F672" i="5"/>
  <c r="I672" i="5" s="1"/>
  <c r="K672" i="5"/>
  <c r="A674" i="5"/>
  <c r="A673" i="12"/>
  <c r="E673" i="5"/>
  <c r="C671" i="12"/>
  <c r="L671" i="5"/>
  <c r="D671" i="12" s="1"/>
  <c r="F673" i="5" l="1"/>
  <c r="I673" i="5" s="1"/>
  <c r="K673" i="5"/>
  <c r="H673" i="5"/>
  <c r="A675" i="5"/>
  <c r="A674" i="12"/>
  <c r="E674" i="5"/>
  <c r="L672" i="5"/>
  <c r="D672" i="12" s="1"/>
  <c r="C672" i="12"/>
  <c r="F674" i="5" l="1"/>
  <c r="I674" i="5" s="1"/>
  <c r="H674" i="5"/>
  <c r="K674" i="5"/>
  <c r="A676" i="5"/>
  <c r="A675" i="12"/>
  <c r="E675" i="5"/>
  <c r="C673" i="12"/>
  <c r="L673" i="5"/>
  <c r="D673" i="12" s="1"/>
  <c r="L674" i="5" l="1"/>
  <c r="D674" i="12" s="1"/>
  <c r="C674" i="12"/>
  <c r="K675" i="5"/>
  <c r="F675" i="5"/>
  <c r="I675" i="5" s="1"/>
  <c r="H675" i="5"/>
  <c r="A677" i="5"/>
  <c r="A676" i="12"/>
  <c r="E676" i="5"/>
  <c r="A678" i="5" l="1"/>
  <c r="A677" i="12"/>
  <c r="E677" i="5"/>
  <c r="H676" i="5"/>
  <c r="K676" i="5"/>
  <c r="F676" i="5"/>
  <c r="I676" i="5" s="1"/>
  <c r="C675" i="12"/>
  <c r="L675" i="5"/>
  <c r="D675" i="12" s="1"/>
  <c r="H677" i="5" l="1"/>
  <c r="K677" i="5"/>
  <c r="F677" i="5"/>
  <c r="I677" i="5" s="1"/>
  <c r="C676" i="12"/>
  <c r="L676" i="5"/>
  <c r="D676" i="12" s="1"/>
  <c r="A679" i="5"/>
  <c r="A678" i="12"/>
  <c r="E678" i="5"/>
  <c r="A680" i="5" l="1"/>
  <c r="A679" i="12"/>
  <c r="E679" i="5"/>
  <c r="F678" i="5"/>
  <c r="I678" i="5" s="1"/>
  <c r="K678" i="5"/>
  <c r="H678" i="5"/>
  <c r="L677" i="5"/>
  <c r="D677" i="12" s="1"/>
  <c r="C677" i="12"/>
  <c r="L678" i="5" l="1"/>
  <c r="D678" i="12" s="1"/>
  <c r="C678" i="12"/>
  <c r="K679" i="5"/>
  <c r="F679" i="5"/>
  <c r="I679" i="5" s="1"/>
  <c r="H679" i="5"/>
  <c r="A681" i="5"/>
  <c r="A680" i="12"/>
  <c r="E680" i="5"/>
  <c r="K680" i="5" l="1"/>
  <c r="F680" i="5"/>
  <c r="I680" i="5" s="1"/>
  <c r="H680" i="5"/>
  <c r="A682" i="5"/>
  <c r="A681" i="12"/>
  <c r="E681" i="5"/>
  <c r="C679" i="12"/>
  <c r="L679" i="5"/>
  <c r="D679" i="12" s="1"/>
  <c r="K681" i="5" l="1"/>
  <c r="F681" i="5"/>
  <c r="I681" i="5" s="1"/>
  <c r="H681" i="5"/>
  <c r="A683" i="5"/>
  <c r="A682" i="12"/>
  <c r="E682" i="5"/>
  <c r="C680" i="12"/>
  <c r="L680" i="5"/>
  <c r="D680" i="12" s="1"/>
  <c r="F682" i="5" l="1"/>
  <c r="I682" i="5" s="1"/>
  <c r="H682" i="5"/>
  <c r="K682" i="5"/>
  <c r="A684" i="5"/>
  <c r="A683" i="12"/>
  <c r="E683" i="5"/>
  <c r="C681" i="12"/>
  <c r="L681" i="5"/>
  <c r="D681" i="12" s="1"/>
  <c r="C682" i="12" l="1"/>
  <c r="L682" i="5"/>
  <c r="D682" i="12" s="1"/>
  <c r="H683" i="5"/>
  <c r="F683" i="5"/>
  <c r="I683" i="5" s="1"/>
  <c r="K683" i="5"/>
  <c r="A685" i="5"/>
  <c r="A684" i="12"/>
  <c r="E684" i="5"/>
  <c r="L683" i="5" l="1"/>
  <c r="D683" i="12" s="1"/>
  <c r="C683" i="12"/>
  <c r="F684" i="5"/>
  <c r="I684" i="5" s="1"/>
  <c r="K684" i="5"/>
  <c r="H684" i="5"/>
  <c r="A686" i="5"/>
  <c r="A685" i="12"/>
  <c r="E685" i="5"/>
  <c r="L684" i="5" l="1"/>
  <c r="D684" i="12" s="1"/>
  <c r="C684" i="12"/>
  <c r="K685" i="5"/>
  <c r="H685" i="5"/>
  <c r="F685" i="5"/>
  <c r="I685" i="5" s="1"/>
  <c r="A687" i="5"/>
  <c r="A686" i="12"/>
  <c r="E686" i="5"/>
  <c r="H686" i="5" l="1"/>
  <c r="F686" i="5"/>
  <c r="I686" i="5" s="1"/>
  <c r="K686" i="5"/>
  <c r="A688" i="5"/>
  <c r="A687" i="12"/>
  <c r="E687" i="5"/>
  <c r="C685" i="12"/>
  <c r="L685" i="5"/>
  <c r="D685" i="12" s="1"/>
  <c r="F687" i="5" l="1"/>
  <c r="I687" i="5" s="1"/>
  <c r="H687" i="5"/>
  <c r="K687" i="5"/>
  <c r="A689" i="5"/>
  <c r="A688" i="12"/>
  <c r="E688" i="5"/>
  <c r="L686" i="5"/>
  <c r="D686" i="12" s="1"/>
  <c r="C686" i="12"/>
  <c r="F688" i="5" l="1"/>
  <c r="I688" i="5" s="1"/>
  <c r="H688" i="5"/>
  <c r="K688" i="5"/>
  <c r="A690" i="5"/>
  <c r="A689" i="12"/>
  <c r="E689" i="5"/>
  <c r="L687" i="5"/>
  <c r="D687" i="12" s="1"/>
  <c r="C687" i="12"/>
  <c r="F689" i="5" l="1"/>
  <c r="I689" i="5" s="1"/>
  <c r="H689" i="5"/>
  <c r="K689" i="5"/>
  <c r="A691" i="5"/>
  <c r="A690" i="12"/>
  <c r="E690" i="5"/>
  <c r="L688" i="5"/>
  <c r="D688" i="12" s="1"/>
  <c r="C688" i="12"/>
  <c r="K690" i="5" l="1"/>
  <c r="H690" i="5"/>
  <c r="F690" i="5"/>
  <c r="I690" i="5" s="1"/>
  <c r="A692" i="5"/>
  <c r="A691" i="12"/>
  <c r="E691" i="5"/>
  <c r="L689" i="5"/>
  <c r="D689" i="12" s="1"/>
  <c r="C689" i="12"/>
  <c r="K691" i="5" l="1"/>
  <c r="H691" i="5"/>
  <c r="F691" i="5"/>
  <c r="I691" i="5" s="1"/>
  <c r="A693" i="5"/>
  <c r="A692" i="12"/>
  <c r="E692" i="5"/>
  <c r="C690" i="12"/>
  <c r="L690" i="5"/>
  <c r="D690" i="12" s="1"/>
  <c r="F692" i="5" l="1"/>
  <c r="I692" i="5" s="1"/>
  <c r="H692" i="5"/>
  <c r="K692" i="5"/>
  <c r="A694" i="5"/>
  <c r="A693" i="12"/>
  <c r="E693" i="5"/>
  <c r="C691" i="12"/>
  <c r="L691" i="5"/>
  <c r="D691" i="12" s="1"/>
  <c r="C692" i="12" l="1"/>
  <c r="L692" i="5"/>
  <c r="D692" i="12" s="1"/>
  <c r="F693" i="5"/>
  <c r="I693" i="5" s="1"/>
  <c r="H693" i="5"/>
  <c r="K693" i="5"/>
  <c r="A695" i="5"/>
  <c r="A694" i="12"/>
  <c r="E694" i="5"/>
  <c r="F694" i="5" l="1"/>
  <c r="I694" i="5" s="1"/>
  <c r="H694" i="5"/>
  <c r="K694" i="5"/>
  <c r="A696" i="5"/>
  <c r="A695" i="12"/>
  <c r="E695" i="5"/>
  <c r="L693" i="5"/>
  <c r="D693" i="12" s="1"/>
  <c r="C693" i="12"/>
  <c r="F695" i="5" l="1"/>
  <c r="I695" i="5" s="1"/>
  <c r="K695" i="5"/>
  <c r="H695" i="5"/>
  <c r="L694" i="5"/>
  <c r="D694" i="12" s="1"/>
  <c r="C694" i="12"/>
  <c r="A697" i="5"/>
  <c r="A696" i="12"/>
  <c r="E696" i="5"/>
  <c r="H696" i="5" l="1"/>
  <c r="K696" i="5"/>
  <c r="F696" i="5"/>
  <c r="I696" i="5" s="1"/>
  <c r="A698" i="5"/>
  <c r="A697" i="12"/>
  <c r="E697" i="5"/>
  <c r="C695" i="12"/>
  <c r="L695" i="5"/>
  <c r="D695" i="12" s="1"/>
  <c r="F697" i="5" l="1"/>
  <c r="I697" i="5" s="1"/>
  <c r="H697" i="5"/>
  <c r="K697" i="5"/>
  <c r="A699" i="5"/>
  <c r="A698" i="12"/>
  <c r="E698" i="5"/>
  <c r="C696" i="12"/>
  <c r="L696" i="5"/>
  <c r="D696" i="12" s="1"/>
  <c r="K698" i="5" l="1"/>
  <c r="H698" i="5"/>
  <c r="F698" i="5"/>
  <c r="I698" i="5" s="1"/>
  <c r="A700" i="5"/>
  <c r="A699" i="12"/>
  <c r="E699" i="5"/>
  <c r="L697" i="5"/>
  <c r="D697" i="12" s="1"/>
  <c r="C697" i="12"/>
  <c r="K699" i="5" l="1"/>
  <c r="H699" i="5"/>
  <c r="F699" i="5"/>
  <c r="I699" i="5" s="1"/>
  <c r="A701" i="5"/>
  <c r="A700" i="12"/>
  <c r="E700" i="5"/>
  <c r="C698" i="12"/>
  <c r="L698" i="5"/>
  <c r="D698" i="12" s="1"/>
  <c r="F700" i="5" l="1"/>
  <c r="I700" i="5" s="1"/>
  <c r="K700" i="5"/>
  <c r="H700" i="5"/>
  <c r="A702" i="5"/>
  <c r="A701" i="12"/>
  <c r="E701" i="5"/>
  <c r="C699" i="12"/>
  <c r="L699" i="5"/>
  <c r="D699" i="12" s="1"/>
  <c r="H701" i="5" l="1"/>
  <c r="F701" i="5"/>
  <c r="I701" i="5" s="1"/>
  <c r="K701" i="5"/>
  <c r="A703" i="5"/>
  <c r="A702" i="12"/>
  <c r="E702" i="5"/>
  <c r="L700" i="5"/>
  <c r="D700" i="12" s="1"/>
  <c r="C700" i="12"/>
  <c r="H702" i="5" l="1"/>
  <c r="F702" i="5"/>
  <c r="I702" i="5" s="1"/>
  <c r="K702" i="5"/>
  <c r="A704" i="5"/>
  <c r="A703" i="12"/>
  <c r="E703" i="5"/>
  <c r="L701" i="5"/>
  <c r="D701" i="12" s="1"/>
  <c r="C701" i="12"/>
  <c r="K703" i="5" l="1"/>
  <c r="H703" i="5"/>
  <c r="F703" i="5"/>
  <c r="I703" i="5" s="1"/>
  <c r="A705" i="5"/>
  <c r="A704" i="12"/>
  <c r="E704" i="5"/>
  <c r="C702" i="12"/>
  <c r="L702" i="5"/>
  <c r="D702" i="12" s="1"/>
  <c r="H704" i="5" l="1"/>
  <c r="F704" i="5"/>
  <c r="I704" i="5" s="1"/>
  <c r="K704" i="5"/>
  <c r="A706" i="5"/>
  <c r="A705" i="12"/>
  <c r="E705" i="5"/>
  <c r="C703" i="12"/>
  <c r="L703" i="5"/>
  <c r="D703" i="12" s="1"/>
  <c r="H705" i="5" l="1"/>
  <c r="F705" i="5"/>
  <c r="I705" i="5" s="1"/>
  <c r="K705" i="5"/>
  <c r="A707" i="5"/>
  <c r="A706" i="12"/>
  <c r="E706" i="5"/>
  <c r="C704" i="12"/>
  <c r="L704" i="5"/>
  <c r="D704" i="12" s="1"/>
  <c r="H706" i="5" l="1"/>
  <c r="K706" i="5"/>
  <c r="F706" i="5"/>
  <c r="I706" i="5" s="1"/>
  <c r="A708" i="5"/>
  <c r="A707" i="12"/>
  <c r="E707" i="5"/>
  <c r="C705" i="12"/>
  <c r="L705" i="5"/>
  <c r="D705" i="12" s="1"/>
  <c r="H707" i="5" l="1"/>
  <c r="F707" i="5"/>
  <c r="I707" i="5" s="1"/>
  <c r="K707" i="5"/>
  <c r="A709" i="5"/>
  <c r="A708" i="12"/>
  <c r="E708" i="5"/>
  <c r="L706" i="5"/>
  <c r="D706" i="12" s="1"/>
  <c r="C706" i="12"/>
  <c r="H708" i="5" l="1"/>
  <c r="K708" i="5"/>
  <c r="F708" i="5"/>
  <c r="I708" i="5" s="1"/>
  <c r="A710" i="5"/>
  <c r="A709" i="12"/>
  <c r="E709" i="5"/>
  <c r="C707" i="12"/>
  <c r="L707" i="5"/>
  <c r="D707" i="12" s="1"/>
  <c r="F709" i="5" l="1"/>
  <c r="I709" i="5" s="1"/>
  <c r="K709" i="5"/>
  <c r="H709" i="5"/>
  <c r="A711" i="5"/>
  <c r="A710" i="12"/>
  <c r="E710" i="5"/>
  <c r="L708" i="5"/>
  <c r="D708" i="12" s="1"/>
  <c r="C708" i="12"/>
  <c r="F710" i="5" l="1"/>
  <c r="I710" i="5" s="1"/>
  <c r="H710" i="5"/>
  <c r="K710" i="5"/>
  <c r="A712" i="5"/>
  <c r="A711" i="12"/>
  <c r="E711" i="5"/>
  <c r="L709" i="5"/>
  <c r="D709" i="12" s="1"/>
  <c r="C709" i="12"/>
  <c r="H711" i="5" l="1"/>
  <c r="F711" i="5"/>
  <c r="I711" i="5" s="1"/>
  <c r="K711" i="5"/>
  <c r="A713" i="5"/>
  <c r="A712" i="12"/>
  <c r="E712" i="5"/>
  <c r="L710" i="5"/>
  <c r="D710" i="12" s="1"/>
  <c r="C710" i="12"/>
  <c r="K712" i="5" l="1"/>
  <c r="F712" i="5"/>
  <c r="I712" i="5" s="1"/>
  <c r="H712" i="5"/>
  <c r="C711" i="12"/>
  <c r="L711" i="5"/>
  <c r="D711" i="12" s="1"/>
  <c r="A714" i="5"/>
  <c r="A713" i="12"/>
  <c r="E713" i="5"/>
  <c r="A715" i="5" l="1"/>
  <c r="A714" i="12"/>
  <c r="E714" i="5"/>
  <c r="K713" i="5"/>
  <c r="H713" i="5"/>
  <c r="F713" i="5"/>
  <c r="I713" i="5" s="1"/>
  <c r="C712" i="12"/>
  <c r="L712" i="5"/>
  <c r="D712" i="12" s="1"/>
  <c r="C713" i="12" l="1"/>
  <c r="L713" i="5"/>
  <c r="D713" i="12" s="1"/>
  <c r="F714" i="5"/>
  <c r="I714" i="5" s="1"/>
  <c r="K714" i="5"/>
  <c r="H714" i="5"/>
  <c r="A716" i="5"/>
  <c r="A715" i="12"/>
  <c r="E715" i="5"/>
  <c r="F715" i="5" l="1"/>
  <c r="I715" i="5" s="1"/>
  <c r="K715" i="5"/>
  <c r="H715" i="5"/>
  <c r="A717" i="5"/>
  <c r="A716" i="12"/>
  <c r="E716" i="5"/>
  <c r="C714" i="12"/>
  <c r="L714" i="5"/>
  <c r="D714" i="12" s="1"/>
  <c r="F716" i="5" l="1"/>
  <c r="I716" i="5" s="1"/>
  <c r="H716" i="5"/>
  <c r="K716" i="5"/>
  <c r="C715" i="12"/>
  <c r="L715" i="5"/>
  <c r="D715" i="12" s="1"/>
  <c r="A718" i="5"/>
  <c r="A717" i="12"/>
  <c r="E717" i="5"/>
  <c r="F717" i="5" l="1"/>
  <c r="I717" i="5" s="1"/>
  <c r="K717" i="5"/>
  <c r="H717" i="5"/>
  <c r="A719" i="5"/>
  <c r="A718" i="12"/>
  <c r="E718" i="5"/>
  <c r="L716" i="5"/>
  <c r="D716" i="12" s="1"/>
  <c r="C716" i="12"/>
  <c r="C717" i="12" l="1"/>
  <c r="L717" i="5"/>
  <c r="D717" i="12" s="1"/>
  <c r="K718" i="5"/>
  <c r="H718" i="5"/>
  <c r="F718" i="5"/>
  <c r="I718" i="5" s="1"/>
  <c r="A720" i="5"/>
  <c r="A719" i="12"/>
  <c r="E719" i="5"/>
  <c r="K719" i="5" l="1"/>
  <c r="F719" i="5"/>
  <c r="I719" i="5" s="1"/>
  <c r="H719" i="5"/>
  <c r="A721" i="5"/>
  <c r="A720" i="12"/>
  <c r="E720" i="5"/>
  <c r="C718" i="12"/>
  <c r="L718" i="5"/>
  <c r="D718" i="12" s="1"/>
  <c r="H720" i="5" l="1"/>
  <c r="K720" i="5"/>
  <c r="F720" i="5"/>
  <c r="I720" i="5" s="1"/>
  <c r="A722" i="5"/>
  <c r="A721" i="12"/>
  <c r="E721" i="5"/>
  <c r="C719" i="12"/>
  <c r="L719" i="5"/>
  <c r="D719" i="12" s="1"/>
  <c r="H721" i="5" l="1"/>
  <c r="K721" i="5"/>
  <c r="F721" i="5"/>
  <c r="I721" i="5" s="1"/>
  <c r="A723" i="5"/>
  <c r="A722" i="12"/>
  <c r="E722" i="5"/>
  <c r="C720" i="12"/>
  <c r="L720" i="5"/>
  <c r="D720" i="12" s="1"/>
  <c r="F722" i="5" l="1"/>
  <c r="I722" i="5" s="1"/>
  <c r="K722" i="5"/>
  <c r="H722" i="5"/>
  <c r="A724" i="5"/>
  <c r="A723" i="12"/>
  <c r="E723" i="5"/>
  <c r="L721" i="5"/>
  <c r="D721" i="12" s="1"/>
  <c r="C721" i="12"/>
  <c r="F723" i="5" l="1"/>
  <c r="I723" i="5" s="1"/>
  <c r="H723" i="5"/>
  <c r="K723" i="5"/>
  <c r="A725" i="5"/>
  <c r="A724" i="12"/>
  <c r="E724" i="5"/>
  <c r="C722" i="12"/>
  <c r="L722" i="5"/>
  <c r="D722" i="12" s="1"/>
  <c r="H724" i="5" l="1"/>
  <c r="F724" i="5"/>
  <c r="I724" i="5" s="1"/>
  <c r="K724" i="5"/>
  <c r="A726" i="5"/>
  <c r="A725" i="12"/>
  <c r="E725" i="5"/>
  <c r="L723" i="5"/>
  <c r="D723" i="12" s="1"/>
  <c r="C723" i="12"/>
  <c r="H725" i="5" l="1"/>
  <c r="K725" i="5"/>
  <c r="F725" i="5"/>
  <c r="I725" i="5" s="1"/>
  <c r="C724" i="12"/>
  <c r="L724" i="5"/>
  <c r="D724" i="12" s="1"/>
  <c r="A727" i="5"/>
  <c r="A726" i="12"/>
  <c r="E726" i="5"/>
  <c r="H726" i="5" l="1"/>
  <c r="F726" i="5"/>
  <c r="I726" i="5" s="1"/>
  <c r="K726" i="5"/>
  <c r="A728" i="5"/>
  <c r="A727" i="12"/>
  <c r="E727" i="5"/>
  <c r="L725" i="5"/>
  <c r="D725" i="12" s="1"/>
  <c r="C725" i="12"/>
  <c r="A729" i="5" l="1"/>
  <c r="A728" i="12"/>
  <c r="E728" i="5"/>
  <c r="H727" i="5"/>
  <c r="K727" i="5"/>
  <c r="F727" i="5"/>
  <c r="I727" i="5" s="1"/>
  <c r="L726" i="5"/>
  <c r="D726" i="12" s="1"/>
  <c r="C726" i="12"/>
  <c r="F728" i="5" l="1"/>
  <c r="I728" i="5" s="1"/>
  <c r="K728" i="5"/>
  <c r="H728" i="5"/>
  <c r="L727" i="5"/>
  <c r="D727" i="12" s="1"/>
  <c r="C727" i="12"/>
  <c r="A730" i="5"/>
  <c r="A729" i="12"/>
  <c r="E729" i="5"/>
  <c r="F729" i="5" l="1"/>
  <c r="I729" i="5" s="1"/>
  <c r="H729" i="5"/>
  <c r="K729" i="5"/>
  <c r="L728" i="5"/>
  <c r="D728" i="12" s="1"/>
  <c r="C728" i="12"/>
  <c r="A731" i="5"/>
  <c r="A730" i="12"/>
  <c r="E730" i="5"/>
  <c r="F730" i="5" l="1"/>
  <c r="I730" i="5" s="1"/>
  <c r="K730" i="5"/>
  <c r="H730" i="5"/>
  <c r="A732" i="5"/>
  <c r="A731" i="12"/>
  <c r="E731" i="5"/>
  <c r="L729" i="5"/>
  <c r="D729" i="12" s="1"/>
  <c r="C729" i="12"/>
  <c r="H731" i="5" l="1"/>
  <c r="K731" i="5"/>
  <c r="F731" i="5"/>
  <c r="I731" i="5" s="1"/>
  <c r="A733" i="5"/>
  <c r="A732" i="12"/>
  <c r="E732" i="5"/>
  <c r="C730" i="12"/>
  <c r="L730" i="5"/>
  <c r="D730" i="12" s="1"/>
  <c r="F732" i="5" l="1"/>
  <c r="I732" i="5" s="1"/>
  <c r="H732" i="5"/>
  <c r="K732" i="5"/>
  <c r="A734" i="5"/>
  <c r="A733" i="12"/>
  <c r="E733" i="5"/>
  <c r="L731" i="5"/>
  <c r="D731" i="12" s="1"/>
  <c r="C731" i="12"/>
  <c r="H733" i="5" l="1"/>
  <c r="K733" i="5"/>
  <c r="F733" i="5"/>
  <c r="I733" i="5" s="1"/>
  <c r="A735" i="5"/>
  <c r="A734" i="12"/>
  <c r="E734" i="5"/>
  <c r="L732" i="5"/>
  <c r="D732" i="12" s="1"/>
  <c r="C732" i="12"/>
  <c r="H734" i="5" l="1"/>
  <c r="K734" i="5"/>
  <c r="F734" i="5"/>
  <c r="I734" i="5" s="1"/>
  <c r="A736" i="5"/>
  <c r="A735" i="12"/>
  <c r="E735" i="5"/>
  <c r="L733" i="5"/>
  <c r="D733" i="12" s="1"/>
  <c r="C733" i="12"/>
  <c r="K735" i="5" l="1"/>
  <c r="F735" i="5"/>
  <c r="I735" i="5" s="1"/>
  <c r="H735" i="5"/>
  <c r="A737" i="5"/>
  <c r="A736" i="12"/>
  <c r="E736" i="5"/>
  <c r="L734" i="5"/>
  <c r="D734" i="12" s="1"/>
  <c r="C734" i="12"/>
  <c r="H736" i="5" l="1"/>
  <c r="F736" i="5"/>
  <c r="I736" i="5" s="1"/>
  <c r="K736" i="5"/>
  <c r="A738" i="5"/>
  <c r="A737" i="12"/>
  <c r="E737" i="5"/>
  <c r="C735" i="12"/>
  <c r="L735" i="5"/>
  <c r="D735" i="12" s="1"/>
  <c r="A739" i="5" l="1"/>
  <c r="A738" i="12"/>
  <c r="E738" i="5"/>
  <c r="H737" i="5"/>
  <c r="F737" i="5"/>
  <c r="I737" i="5" s="1"/>
  <c r="K737" i="5"/>
  <c r="C736" i="12"/>
  <c r="L736" i="5"/>
  <c r="D736" i="12" s="1"/>
  <c r="L737" i="5" l="1"/>
  <c r="D737" i="12" s="1"/>
  <c r="C737" i="12"/>
  <c r="H738" i="5"/>
  <c r="K738" i="5"/>
  <c r="F738" i="5"/>
  <c r="I738" i="5" s="1"/>
  <c r="A740" i="5"/>
  <c r="A739" i="12"/>
  <c r="E739" i="5"/>
  <c r="F739" i="5" l="1"/>
  <c r="I739" i="5" s="1"/>
  <c r="H739" i="5"/>
  <c r="K739" i="5"/>
  <c r="A741" i="5"/>
  <c r="A740" i="12"/>
  <c r="E740" i="5"/>
  <c r="L738" i="5"/>
  <c r="D738" i="12" s="1"/>
  <c r="C738" i="12"/>
  <c r="H740" i="5" l="1"/>
  <c r="F740" i="5"/>
  <c r="I740" i="5" s="1"/>
  <c r="K740" i="5"/>
  <c r="A742" i="5"/>
  <c r="A741" i="12"/>
  <c r="E741" i="5"/>
  <c r="L739" i="5"/>
  <c r="D739" i="12" s="1"/>
  <c r="C739" i="12"/>
  <c r="L740" i="5" l="1"/>
  <c r="D740" i="12" s="1"/>
  <c r="C740" i="12"/>
  <c r="K741" i="5"/>
  <c r="F741" i="5"/>
  <c r="I741" i="5" s="1"/>
  <c r="H741" i="5"/>
  <c r="A743" i="5"/>
  <c r="A742" i="12"/>
  <c r="E742" i="5"/>
  <c r="F742" i="5" l="1"/>
  <c r="I742" i="5" s="1"/>
  <c r="H742" i="5"/>
  <c r="K742" i="5"/>
  <c r="A744" i="5"/>
  <c r="A743" i="12"/>
  <c r="E743" i="5"/>
  <c r="C741" i="12"/>
  <c r="L741" i="5"/>
  <c r="D741" i="12" s="1"/>
  <c r="K743" i="5" l="1"/>
  <c r="H743" i="5"/>
  <c r="F743" i="5"/>
  <c r="I743" i="5" s="1"/>
  <c r="A745" i="5"/>
  <c r="A744" i="12"/>
  <c r="E744" i="5"/>
  <c r="L742" i="5"/>
  <c r="D742" i="12" s="1"/>
  <c r="C742" i="12"/>
  <c r="F744" i="5" l="1"/>
  <c r="I744" i="5" s="1"/>
  <c r="H744" i="5"/>
  <c r="K744" i="5"/>
  <c r="A746" i="5"/>
  <c r="A745" i="12"/>
  <c r="E745" i="5"/>
  <c r="C743" i="12"/>
  <c r="L743" i="5"/>
  <c r="D743" i="12" s="1"/>
  <c r="A747" i="5" l="1"/>
  <c r="A746" i="12"/>
  <c r="E746" i="5"/>
  <c r="F745" i="5"/>
  <c r="I745" i="5" s="1"/>
  <c r="K745" i="5"/>
  <c r="H745" i="5"/>
  <c r="L744" i="5"/>
  <c r="D744" i="12" s="1"/>
  <c r="C744" i="12"/>
  <c r="C745" i="12" l="1"/>
  <c r="L745" i="5"/>
  <c r="D745" i="12" s="1"/>
  <c r="K746" i="5"/>
  <c r="H746" i="5"/>
  <c r="F746" i="5"/>
  <c r="I746" i="5" s="1"/>
  <c r="A748" i="5"/>
  <c r="A747" i="12"/>
  <c r="E747" i="5"/>
  <c r="K747" i="5" l="1"/>
  <c r="F747" i="5"/>
  <c r="I747" i="5" s="1"/>
  <c r="H747" i="5"/>
  <c r="A749" i="5"/>
  <c r="A748" i="12"/>
  <c r="E748" i="5"/>
  <c r="C746" i="12"/>
  <c r="L746" i="5"/>
  <c r="D746" i="12" s="1"/>
  <c r="H748" i="5" l="1"/>
  <c r="K748" i="5"/>
  <c r="F748" i="5"/>
  <c r="I748" i="5" s="1"/>
  <c r="A750" i="5"/>
  <c r="A749" i="12"/>
  <c r="E749" i="5"/>
  <c r="C747" i="12"/>
  <c r="L747" i="5"/>
  <c r="D747" i="12" s="1"/>
  <c r="F749" i="5" l="1"/>
  <c r="I749" i="5" s="1"/>
  <c r="H749" i="5"/>
  <c r="K749" i="5"/>
  <c r="A751" i="5"/>
  <c r="A750" i="12"/>
  <c r="E750" i="5"/>
  <c r="C748" i="12"/>
  <c r="L748" i="5"/>
  <c r="D748" i="12" s="1"/>
  <c r="F750" i="5" l="1"/>
  <c r="I750" i="5" s="1"/>
  <c r="H750" i="5"/>
  <c r="K750" i="5"/>
  <c r="A752" i="5"/>
  <c r="A751" i="12"/>
  <c r="E751" i="5"/>
  <c r="L749" i="5"/>
  <c r="D749" i="12" s="1"/>
  <c r="C749" i="12"/>
  <c r="F751" i="5" l="1"/>
  <c r="I751" i="5" s="1"/>
  <c r="K751" i="5"/>
  <c r="H751" i="5"/>
  <c r="A753" i="5"/>
  <c r="A752" i="12"/>
  <c r="E752" i="5"/>
  <c r="L750" i="5"/>
  <c r="D750" i="12" s="1"/>
  <c r="C750" i="12"/>
  <c r="F752" i="5" l="1"/>
  <c r="I752" i="5" s="1"/>
  <c r="K752" i="5"/>
  <c r="H752" i="5"/>
  <c r="A754" i="5"/>
  <c r="A753" i="12"/>
  <c r="E753" i="5"/>
  <c r="L751" i="5"/>
  <c r="D751" i="12" s="1"/>
  <c r="C751" i="12"/>
  <c r="F753" i="5" l="1"/>
  <c r="I753" i="5" s="1"/>
  <c r="H753" i="5"/>
  <c r="K753" i="5"/>
  <c r="E754" i="5"/>
  <c r="A755" i="5"/>
  <c r="A754" i="12"/>
  <c r="C752" i="12"/>
  <c r="L752" i="5"/>
  <c r="D752" i="12" s="1"/>
  <c r="L753" i="5" l="1"/>
  <c r="D753" i="12" s="1"/>
  <c r="C753" i="12"/>
  <c r="A756" i="5"/>
  <c r="A755" i="12"/>
  <c r="H754" i="5"/>
  <c r="K754" i="5"/>
  <c r="F754" i="5"/>
  <c r="I754" i="5" s="1"/>
  <c r="E755" i="5"/>
  <c r="K755" i="5" l="1"/>
  <c r="H755" i="5"/>
  <c r="F755" i="5"/>
  <c r="I755" i="5" s="1"/>
  <c r="C754" i="12"/>
  <c r="L754" i="5"/>
  <c r="D754" i="12" s="1"/>
  <c r="A757" i="5"/>
  <c r="A756" i="12"/>
  <c r="E756" i="5"/>
  <c r="K756" i="5" l="1"/>
  <c r="H756" i="5"/>
  <c r="F756" i="5"/>
  <c r="I756" i="5" s="1"/>
  <c r="A758" i="5"/>
  <c r="A757" i="12"/>
  <c r="E757" i="5"/>
  <c r="C755" i="12"/>
  <c r="L755" i="5"/>
  <c r="D755" i="12" s="1"/>
  <c r="H757" i="5" l="1"/>
  <c r="F757" i="5"/>
  <c r="I757" i="5" s="1"/>
  <c r="K757" i="5"/>
  <c r="A759" i="5"/>
  <c r="A758" i="12"/>
  <c r="E758" i="5"/>
  <c r="C756" i="12"/>
  <c r="L756" i="5"/>
  <c r="D756" i="12" s="1"/>
  <c r="K758" i="5" l="1"/>
  <c r="H758" i="5"/>
  <c r="F758" i="5"/>
  <c r="I758" i="5" s="1"/>
  <c r="A760" i="5"/>
  <c r="A759" i="12"/>
  <c r="E759" i="5"/>
  <c r="C757" i="12"/>
  <c r="L757" i="5"/>
  <c r="D757" i="12" s="1"/>
  <c r="K759" i="5" l="1"/>
  <c r="F759" i="5"/>
  <c r="I759" i="5" s="1"/>
  <c r="H759" i="5"/>
  <c r="A761" i="5"/>
  <c r="A760" i="12"/>
  <c r="E760" i="5"/>
  <c r="L758" i="5"/>
  <c r="D758" i="12" s="1"/>
  <c r="C758" i="12"/>
  <c r="F760" i="5" l="1"/>
  <c r="I760" i="5" s="1"/>
  <c r="K760" i="5"/>
  <c r="H760" i="5"/>
  <c r="A762" i="5"/>
  <c r="A761" i="12"/>
  <c r="E761" i="5"/>
  <c r="L759" i="5"/>
  <c r="D759" i="12" s="1"/>
  <c r="C759" i="12"/>
  <c r="K761" i="5" l="1"/>
  <c r="F761" i="5"/>
  <c r="I761" i="5" s="1"/>
  <c r="H761" i="5"/>
  <c r="A763" i="5"/>
  <c r="A762" i="12"/>
  <c r="E762" i="5"/>
  <c r="C760" i="12"/>
  <c r="L760" i="5"/>
  <c r="D760" i="12" s="1"/>
  <c r="K762" i="5" l="1"/>
  <c r="F762" i="5"/>
  <c r="I762" i="5" s="1"/>
  <c r="H762" i="5"/>
  <c r="A764" i="5"/>
  <c r="A763" i="12"/>
  <c r="E763" i="5"/>
  <c r="C761" i="12"/>
  <c r="L761" i="5"/>
  <c r="D761" i="12" s="1"/>
  <c r="K763" i="5" l="1"/>
  <c r="F763" i="5"/>
  <c r="I763" i="5" s="1"/>
  <c r="H763" i="5"/>
  <c r="A765" i="5"/>
  <c r="A764" i="12"/>
  <c r="E764" i="5"/>
  <c r="C762" i="12"/>
  <c r="L762" i="5"/>
  <c r="D762" i="12" s="1"/>
  <c r="K764" i="5" l="1"/>
  <c r="H764" i="5"/>
  <c r="F764" i="5"/>
  <c r="I764" i="5" s="1"/>
  <c r="A766" i="5"/>
  <c r="A765" i="12"/>
  <c r="E765" i="5"/>
  <c r="C763" i="12"/>
  <c r="L763" i="5"/>
  <c r="D763" i="12" s="1"/>
  <c r="K765" i="5" l="1"/>
  <c r="F765" i="5"/>
  <c r="I765" i="5" s="1"/>
  <c r="H765" i="5"/>
  <c r="A767" i="5"/>
  <c r="A766" i="12"/>
  <c r="E766" i="5"/>
  <c r="C764" i="12"/>
  <c r="L764" i="5"/>
  <c r="D764" i="12" s="1"/>
  <c r="F766" i="5" l="1"/>
  <c r="I766" i="5" s="1"/>
  <c r="H766" i="5"/>
  <c r="K766" i="5"/>
  <c r="A768" i="5"/>
  <c r="A767" i="12"/>
  <c r="E767" i="5"/>
  <c r="C765" i="12"/>
  <c r="L765" i="5"/>
  <c r="D765" i="12" s="1"/>
  <c r="K767" i="5" l="1"/>
  <c r="F767" i="5"/>
  <c r="I767" i="5" s="1"/>
  <c r="H767" i="5"/>
  <c r="A769" i="5"/>
  <c r="A768" i="12"/>
  <c r="E768" i="5"/>
  <c r="C766" i="12"/>
  <c r="L766" i="5"/>
  <c r="D766" i="12" s="1"/>
  <c r="H768" i="5" l="1"/>
  <c r="K768" i="5"/>
  <c r="F768" i="5"/>
  <c r="I768" i="5" s="1"/>
  <c r="A770" i="5"/>
  <c r="A769" i="12"/>
  <c r="E769" i="5"/>
  <c r="C767" i="12"/>
  <c r="L767" i="5"/>
  <c r="D767" i="12" s="1"/>
  <c r="F769" i="5" l="1"/>
  <c r="I769" i="5" s="1"/>
  <c r="K769" i="5"/>
  <c r="H769" i="5"/>
  <c r="A771" i="5"/>
  <c r="A770" i="12"/>
  <c r="E770" i="5"/>
  <c r="L768" i="5"/>
  <c r="D768" i="12" s="1"/>
  <c r="C768" i="12"/>
  <c r="F770" i="5" l="1"/>
  <c r="I770" i="5" s="1"/>
  <c r="H770" i="5"/>
  <c r="K770" i="5"/>
  <c r="A772" i="5"/>
  <c r="A771" i="12"/>
  <c r="E771" i="5"/>
  <c r="C769" i="12"/>
  <c r="L769" i="5"/>
  <c r="D769" i="12" s="1"/>
  <c r="F771" i="5" l="1"/>
  <c r="I771" i="5" s="1"/>
  <c r="K771" i="5"/>
  <c r="H771" i="5"/>
  <c r="A773" i="5"/>
  <c r="A772" i="12"/>
  <c r="E772" i="5"/>
  <c r="C770" i="12"/>
  <c r="L770" i="5"/>
  <c r="D770" i="12" s="1"/>
  <c r="K772" i="5" l="1"/>
  <c r="F772" i="5"/>
  <c r="I772" i="5" s="1"/>
  <c r="H772" i="5"/>
  <c r="A774" i="5"/>
  <c r="A773" i="12"/>
  <c r="E773" i="5"/>
  <c r="C771" i="12"/>
  <c r="L771" i="5"/>
  <c r="D771" i="12" s="1"/>
  <c r="K773" i="5" l="1"/>
  <c r="F773" i="5"/>
  <c r="I773" i="5" s="1"/>
  <c r="H773" i="5"/>
  <c r="A775" i="5"/>
  <c r="A774" i="12"/>
  <c r="E774" i="5"/>
  <c r="C772" i="12"/>
  <c r="L772" i="5"/>
  <c r="D772" i="12" s="1"/>
  <c r="H774" i="5" l="1"/>
  <c r="F774" i="5"/>
  <c r="I774" i="5" s="1"/>
  <c r="K774" i="5"/>
  <c r="A776" i="5"/>
  <c r="A775" i="12"/>
  <c r="E775" i="5"/>
  <c r="C773" i="12"/>
  <c r="L773" i="5"/>
  <c r="D773" i="12" s="1"/>
  <c r="C774" i="12" l="1"/>
  <c r="L774" i="5"/>
  <c r="D774" i="12" s="1"/>
  <c r="K775" i="5"/>
  <c r="F775" i="5"/>
  <c r="I775" i="5" s="1"/>
  <c r="H775" i="5"/>
  <c r="A777" i="5"/>
  <c r="A776" i="12"/>
  <c r="E776" i="5"/>
  <c r="A778" i="5" l="1"/>
  <c r="A777" i="12"/>
  <c r="E777" i="5"/>
  <c r="K776" i="5"/>
  <c r="F776" i="5"/>
  <c r="I776" i="5" s="1"/>
  <c r="H776" i="5"/>
  <c r="C775" i="12"/>
  <c r="L775" i="5"/>
  <c r="D775" i="12" s="1"/>
  <c r="C776" i="12" l="1"/>
  <c r="L776" i="5"/>
  <c r="D776" i="12" s="1"/>
  <c r="H777" i="5"/>
  <c r="K777" i="5"/>
  <c r="F777" i="5"/>
  <c r="I777" i="5" s="1"/>
  <c r="A779" i="5"/>
  <c r="A778" i="12"/>
  <c r="E778" i="5"/>
  <c r="H778" i="5" l="1"/>
  <c r="F778" i="5"/>
  <c r="I778" i="5" s="1"/>
  <c r="K778" i="5"/>
  <c r="A780" i="5"/>
  <c r="A779" i="12"/>
  <c r="E779" i="5"/>
  <c r="C777" i="12"/>
  <c r="L777" i="5"/>
  <c r="D777" i="12" s="1"/>
  <c r="K779" i="5" l="1"/>
  <c r="H779" i="5"/>
  <c r="F779" i="5"/>
  <c r="I779" i="5" s="1"/>
  <c r="A781" i="5"/>
  <c r="A780" i="12"/>
  <c r="E780" i="5"/>
  <c r="C778" i="12"/>
  <c r="L778" i="5"/>
  <c r="D778" i="12" s="1"/>
  <c r="F780" i="5" l="1"/>
  <c r="I780" i="5" s="1"/>
  <c r="H780" i="5"/>
  <c r="K780" i="5"/>
  <c r="A782" i="5"/>
  <c r="A781" i="12"/>
  <c r="E781" i="5"/>
  <c r="C779" i="12"/>
  <c r="L779" i="5"/>
  <c r="D779" i="12" s="1"/>
  <c r="K781" i="5" l="1"/>
  <c r="H781" i="5"/>
  <c r="F781" i="5"/>
  <c r="I781" i="5" s="1"/>
  <c r="A783" i="5"/>
  <c r="A782" i="12"/>
  <c r="E782" i="5"/>
  <c r="C780" i="12"/>
  <c r="L780" i="5"/>
  <c r="D780" i="12" s="1"/>
  <c r="A784" i="5" l="1"/>
  <c r="A783" i="12"/>
  <c r="E783" i="5"/>
  <c r="H782" i="5"/>
  <c r="F782" i="5"/>
  <c r="I782" i="5" s="1"/>
  <c r="K782" i="5"/>
  <c r="C781" i="12"/>
  <c r="L781" i="5"/>
  <c r="D781" i="12" s="1"/>
  <c r="C782" i="12" l="1"/>
  <c r="L782" i="5"/>
  <c r="D782" i="12" s="1"/>
  <c r="H783" i="5"/>
  <c r="F783" i="5"/>
  <c r="I783" i="5" s="1"/>
  <c r="K783" i="5"/>
  <c r="A785" i="5"/>
  <c r="A784" i="12"/>
  <c r="E784" i="5"/>
  <c r="C783" i="12" l="1"/>
  <c r="L783" i="5"/>
  <c r="D783" i="12" s="1"/>
  <c r="K784" i="5"/>
  <c r="F784" i="5"/>
  <c r="I784" i="5" s="1"/>
  <c r="H784" i="5"/>
  <c r="A786" i="5"/>
  <c r="A785" i="12"/>
  <c r="E785" i="5"/>
  <c r="H785" i="5" l="1"/>
  <c r="F785" i="5"/>
  <c r="I785" i="5" s="1"/>
  <c r="K785" i="5"/>
  <c r="C784" i="12"/>
  <c r="L784" i="5"/>
  <c r="D784" i="12" s="1"/>
  <c r="A787" i="5"/>
  <c r="A786" i="12"/>
  <c r="E786" i="5"/>
  <c r="A788" i="5" l="1"/>
  <c r="A787" i="12"/>
  <c r="E787" i="5"/>
  <c r="K786" i="5"/>
  <c r="F786" i="5"/>
  <c r="I786" i="5" s="1"/>
  <c r="H786" i="5"/>
  <c r="L785" i="5"/>
  <c r="D785" i="12" s="1"/>
  <c r="C785" i="12"/>
  <c r="C786" i="12" l="1"/>
  <c r="L786" i="5"/>
  <c r="D786" i="12" s="1"/>
  <c r="H787" i="5"/>
  <c r="K787" i="5"/>
  <c r="F787" i="5"/>
  <c r="I787" i="5" s="1"/>
  <c r="A789" i="5"/>
  <c r="A788" i="12"/>
  <c r="E788" i="5"/>
  <c r="F788" i="5" l="1"/>
  <c r="I788" i="5" s="1"/>
  <c r="K788" i="5"/>
  <c r="H788" i="5"/>
  <c r="A790" i="5"/>
  <c r="A789" i="12"/>
  <c r="E789" i="5"/>
  <c r="C787" i="12"/>
  <c r="L787" i="5"/>
  <c r="D787" i="12" s="1"/>
  <c r="F789" i="5" l="1"/>
  <c r="I789" i="5" s="1"/>
  <c r="H789" i="5"/>
  <c r="K789" i="5"/>
  <c r="A791" i="5"/>
  <c r="A790" i="12"/>
  <c r="E790" i="5"/>
  <c r="C788" i="12"/>
  <c r="L788" i="5"/>
  <c r="D788" i="12" s="1"/>
  <c r="F790" i="5" l="1"/>
  <c r="I790" i="5" s="1"/>
  <c r="K790" i="5"/>
  <c r="H790" i="5"/>
  <c r="A792" i="5"/>
  <c r="A791" i="12"/>
  <c r="E791" i="5"/>
  <c r="C789" i="12"/>
  <c r="L789" i="5"/>
  <c r="D789" i="12" s="1"/>
  <c r="F791" i="5" l="1"/>
  <c r="I791" i="5" s="1"/>
  <c r="H791" i="5"/>
  <c r="K791" i="5"/>
  <c r="A793" i="5"/>
  <c r="A792" i="12"/>
  <c r="E792" i="5"/>
  <c r="C790" i="12"/>
  <c r="L790" i="5"/>
  <c r="D790" i="12" s="1"/>
  <c r="H792" i="5" l="1"/>
  <c r="K792" i="5"/>
  <c r="F792" i="5"/>
  <c r="I792" i="5" s="1"/>
  <c r="A794" i="5"/>
  <c r="A793" i="12"/>
  <c r="E793" i="5"/>
  <c r="C791" i="12"/>
  <c r="L791" i="5"/>
  <c r="D791" i="12" s="1"/>
  <c r="K793" i="5" l="1"/>
  <c r="F793" i="5"/>
  <c r="I793" i="5" s="1"/>
  <c r="H793" i="5"/>
  <c r="A795" i="5"/>
  <c r="A794" i="12"/>
  <c r="E794" i="5"/>
  <c r="C792" i="12"/>
  <c r="L792" i="5"/>
  <c r="D792" i="12" s="1"/>
  <c r="F794" i="5" l="1"/>
  <c r="I794" i="5" s="1"/>
  <c r="H794" i="5"/>
  <c r="K794" i="5"/>
  <c r="A796" i="5"/>
  <c r="A795" i="12"/>
  <c r="E795" i="5"/>
  <c r="C793" i="12"/>
  <c r="L793" i="5"/>
  <c r="D793" i="12" s="1"/>
  <c r="K795" i="5" l="1"/>
  <c r="H795" i="5"/>
  <c r="F795" i="5"/>
  <c r="I795" i="5" s="1"/>
  <c r="A797" i="5"/>
  <c r="A796" i="12"/>
  <c r="E796" i="5"/>
  <c r="L794" i="5"/>
  <c r="D794" i="12" s="1"/>
  <c r="C794" i="12"/>
  <c r="F796" i="5" l="1"/>
  <c r="I796" i="5" s="1"/>
  <c r="K796" i="5"/>
  <c r="H796" i="5"/>
  <c r="A798" i="5"/>
  <c r="A797" i="12"/>
  <c r="E797" i="5"/>
  <c r="C795" i="12"/>
  <c r="L795" i="5"/>
  <c r="D795" i="12" s="1"/>
  <c r="H797" i="5" l="1"/>
  <c r="F797" i="5"/>
  <c r="I797" i="5" s="1"/>
  <c r="K797" i="5"/>
  <c r="A799" i="5"/>
  <c r="A798" i="12"/>
  <c r="E798" i="5"/>
  <c r="C796" i="12"/>
  <c r="L796" i="5"/>
  <c r="D796" i="12" s="1"/>
  <c r="H798" i="5" l="1"/>
  <c r="F798" i="5"/>
  <c r="I798" i="5" s="1"/>
  <c r="K798" i="5"/>
  <c r="A800" i="5"/>
  <c r="A799" i="12"/>
  <c r="E799" i="5"/>
  <c r="C797" i="12"/>
  <c r="L797" i="5"/>
  <c r="D797" i="12" s="1"/>
  <c r="H799" i="5" l="1"/>
  <c r="K799" i="5"/>
  <c r="F799" i="5"/>
  <c r="I799" i="5" s="1"/>
  <c r="A801" i="5"/>
  <c r="A800" i="12"/>
  <c r="E800" i="5"/>
  <c r="C798" i="12"/>
  <c r="L798" i="5"/>
  <c r="D798" i="12" s="1"/>
  <c r="F800" i="5" l="1"/>
  <c r="I800" i="5" s="1"/>
  <c r="H800" i="5"/>
  <c r="K800" i="5"/>
  <c r="A802" i="5"/>
  <c r="A801" i="12"/>
  <c r="E801" i="5"/>
  <c r="L799" i="5"/>
  <c r="D799" i="12" s="1"/>
  <c r="C799" i="12"/>
  <c r="K801" i="5" l="1"/>
  <c r="H801" i="5"/>
  <c r="F801" i="5"/>
  <c r="I801" i="5" s="1"/>
  <c r="A803" i="5"/>
  <c r="A802" i="12"/>
  <c r="E802" i="5"/>
  <c r="L800" i="5"/>
  <c r="D800" i="12" s="1"/>
  <c r="C800" i="12"/>
  <c r="H802" i="5" l="1"/>
  <c r="K802" i="5"/>
  <c r="F802" i="5"/>
  <c r="I802" i="5" s="1"/>
  <c r="A804" i="5"/>
  <c r="A803" i="12"/>
  <c r="E803" i="5"/>
  <c r="C801" i="12"/>
  <c r="L801" i="5"/>
  <c r="D801" i="12" s="1"/>
  <c r="K803" i="5" l="1"/>
  <c r="H803" i="5"/>
  <c r="F803" i="5"/>
  <c r="I803" i="5" s="1"/>
  <c r="A805" i="5"/>
  <c r="A804" i="12"/>
  <c r="E804" i="5"/>
  <c r="C802" i="12"/>
  <c r="L802" i="5"/>
  <c r="D802" i="12" s="1"/>
  <c r="H804" i="5" l="1"/>
  <c r="K804" i="5"/>
  <c r="F804" i="5"/>
  <c r="I804" i="5" s="1"/>
  <c r="A806" i="5"/>
  <c r="A805" i="12"/>
  <c r="E805" i="5"/>
  <c r="C803" i="12"/>
  <c r="L803" i="5"/>
  <c r="D803" i="12" s="1"/>
  <c r="H805" i="5" l="1"/>
  <c r="K805" i="5"/>
  <c r="F805" i="5"/>
  <c r="I805" i="5" s="1"/>
  <c r="A807" i="5"/>
  <c r="A806" i="12"/>
  <c r="E806" i="5"/>
  <c r="C804" i="12"/>
  <c r="L804" i="5"/>
  <c r="D804" i="12" s="1"/>
  <c r="K806" i="5" l="1"/>
  <c r="F806" i="5"/>
  <c r="I806" i="5" s="1"/>
  <c r="H806" i="5"/>
  <c r="A808" i="5"/>
  <c r="A807" i="12"/>
  <c r="E807" i="5"/>
  <c r="L805" i="5"/>
  <c r="D805" i="12" s="1"/>
  <c r="C805" i="12"/>
  <c r="K807" i="5" l="1"/>
  <c r="H807" i="5"/>
  <c r="F807" i="5"/>
  <c r="I807" i="5" s="1"/>
  <c r="A809" i="5"/>
  <c r="A808" i="12"/>
  <c r="E808" i="5"/>
  <c r="C806" i="12"/>
  <c r="L806" i="5"/>
  <c r="D806" i="12" s="1"/>
  <c r="F808" i="5" l="1"/>
  <c r="I808" i="5" s="1"/>
  <c r="H808" i="5"/>
  <c r="K808" i="5"/>
  <c r="A810" i="5"/>
  <c r="A809" i="12"/>
  <c r="E809" i="5"/>
  <c r="C807" i="12"/>
  <c r="L807" i="5"/>
  <c r="D807" i="12" s="1"/>
  <c r="K809" i="5" l="1"/>
  <c r="F809" i="5"/>
  <c r="I809" i="5" s="1"/>
  <c r="H809" i="5"/>
  <c r="A811" i="5"/>
  <c r="A810" i="12"/>
  <c r="E810" i="5"/>
  <c r="C808" i="12"/>
  <c r="L808" i="5"/>
  <c r="D808" i="12" s="1"/>
  <c r="K810" i="5" l="1"/>
  <c r="H810" i="5"/>
  <c r="F810" i="5"/>
  <c r="I810" i="5" s="1"/>
  <c r="A812" i="5"/>
  <c r="A811" i="12"/>
  <c r="E811" i="5"/>
  <c r="C809" i="12"/>
  <c r="L809" i="5"/>
  <c r="D809" i="12" s="1"/>
  <c r="K811" i="5" l="1"/>
  <c r="F811" i="5"/>
  <c r="I811" i="5" s="1"/>
  <c r="H811" i="5"/>
  <c r="A813" i="5"/>
  <c r="A812" i="12"/>
  <c r="E812" i="5"/>
  <c r="C810" i="12"/>
  <c r="L810" i="5"/>
  <c r="D810" i="12" s="1"/>
  <c r="F812" i="5" l="1"/>
  <c r="I812" i="5" s="1"/>
  <c r="K812" i="5"/>
  <c r="H812" i="5"/>
  <c r="A814" i="5"/>
  <c r="A813" i="12"/>
  <c r="E813" i="5"/>
  <c r="C811" i="12"/>
  <c r="L811" i="5"/>
  <c r="D811" i="12" s="1"/>
  <c r="K813" i="5" l="1"/>
  <c r="F813" i="5"/>
  <c r="I813" i="5" s="1"/>
  <c r="H813" i="5"/>
  <c r="A815" i="5"/>
  <c r="A814" i="12"/>
  <c r="E814" i="5"/>
  <c r="L812" i="5"/>
  <c r="D812" i="12" s="1"/>
  <c r="C812" i="12"/>
  <c r="H814" i="5" l="1"/>
  <c r="F814" i="5"/>
  <c r="I814" i="5" s="1"/>
  <c r="K814" i="5"/>
  <c r="A816" i="5"/>
  <c r="A815" i="12"/>
  <c r="E815" i="5"/>
  <c r="C813" i="12"/>
  <c r="L813" i="5"/>
  <c r="D813" i="12" s="1"/>
  <c r="H815" i="5" l="1"/>
  <c r="K815" i="5"/>
  <c r="F815" i="5"/>
  <c r="I815" i="5" s="1"/>
  <c r="A817" i="5"/>
  <c r="A816" i="12"/>
  <c r="E816" i="5"/>
  <c r="C814" i="12"/>
  <c r="L814" i="5"/>
  <c r="D814" i="12" s="1"/>
  <c r="K816" i="5" l="1"/>
  <c r="F816" i="5"/>
  <c r="I816" i="5" s="1"/>
  <c r="H816" i="5"/>
  <c r="A818" i="5"/>
  <c r="A817" i="12"/>
  <c r="E817" i="5"/>
  <c r="C815" i="12"/>
  <c r="L815" i="5"/>
  <c r="D815" i="12" s="1"/>
  <c r="F817" i="5" l="1"/>
  <c r="I817" i="5" s="1"/>
  <c r="H817" i="5"/>
  <c r="K817" i="5"/>
  <c r="A819" i="5"/>
  <c r="A818" i="12"/>
  <c r="E818" i="5"/>
  <c r="L816" i="5"/>
  <c r="D816" i="12" s="1"/>
  <c r="C816" i="12"/>
  <c r="H818" i="5" l="1"/>
  <c r="K818" i="5"/>
  <c r="F818" i="5"/>
  <c r="I818" i="5" s="1"/>
  <c r="A820" i="5"/>
  <c r="A819" i="12"/>
  <c r="E819" i="5"/>
  <c r="L817" i="5"/>
  <c r="D817" i="12" s="1"/>
  <c r="C817" i="12"/>
  <c r="K819" i="5" l="1"/>
  <c r="F819" i="5"/>
  <c r="I819" i="5" s="1"/>
  <c r="H819" i="5"/>
  <c r="A821" i="5"/>
  <c r="A820" i="12"/>
  <c r="E820" i="5"/>
  <c r="C818" i="12"/>
  <c r="L818" i="5"/>
  <c r="D818" i="12" s="1"/>
  <c r="K820" i="5" l="1"/>
  <c r="F820" i="5"/>
  <c r="I820" i="5" s="1"/>
  <c r="H820" i="5"/>
  <c r="A822" i="5"/>
  <c r="A821" i="12"/>
  <c r="E821" i="5"/>
  <c r="C819" i="12"/>
  <c r="L819" i="5"/>
  <c r="D819" i="12" s="1"/>
  <c r="H821" i="5" l="1"/>
  <c r="K821" i="5"/>
  <c r="F821" i="5"/>
  <c r="I821" i="5" s="1"/>
  <c r="A823" i="5"/>
  <c r="A822" i="12"/>
  <c r="E822" i="5"/>
  <c r="C820" i="12"/>
  <c r="L820" i="5"/>
  <c r="D820" i="12" s="1"/>
  <c r="F822" i="5" l="1"/>
  <c r="I822" i="5" s="1"/>
  <c r="K822" i="5"/>
  <c r="H822" i="5"/>
  <c r="A824" i="5"/>
  <c r="A823" i="12"/>
  <c r="E823" i="5"/>
  <c r="L821" i="5"/>
  <c r="D821" i="12" s="1"/>
  <c r="C821" i="12"/>
  <c r="K823" i="5" l="1"/>
  <c r="F823" i="5"/>
  <c r="I823" i="5" s="1"/>
  <c r="H823" i="5"/>
  <c r="A825" i="5"/>
  <c r="A824" i="12"/>
  <c r="E824" i="5"/>
  <c r="C822" i="12"/>
  <c r="L822" i="5"/>
  <c r="D822" i="12" s="1"/>
  <c r="K824" i="5" l="1"/>
  <c r="F824" i="5"/>
  <c r="I824" i="5" s="1"/>
  <c r="H824" i="5"/>
  <c r="A826" i="5"/>
  <c r="A825" i="12"/>
  <c r="E825" i="5"/>
  <c r="L823" i="5"/>
  <c r="D823" i="12" s="1"/>
  <c r="C823" i="12"/>
  <c r="F825" i="5" l="1"/>
  <c r="I825" i="5" s="1"/>
  <c r="H825" i="5"/>
  <c r="K825" i="5"/>
  <c r="A827" i="5"/>
  <c r="A826" i="12"/>
  <c r="E826" i="5"/>
  <c r="C824" i="12"/>
  <c r="L824" i="5"/>
  <c r="D824" i="12" s="1"/>
  <c r="K826" i="5" l="1"/>
  <c r="H826" i="5"/>
  <c r="F826" i="5"/>
  <c r="I826" i="5" s="1"/>
  <c r="A828" i="5"/>
  <c r="A827" i="12"/>
  <c r="E827" i="5"/>
  <c r="C825" i="12"/>
  <c r="L825" i="5"/>
  <c r="D825" i="12" s="1"/>
  <c r="K827" i="5" l="1"/>
  <c r="F827" i="5"/>
  <c r="I827" i="5" s="1"/>
  <c r="H827" i="5"/>
  <c r="A829" i="5"/>
  <c r="A828" i="12"/>
  <c r="E828" i="5"/>
  <c r="C826" i="12"/>
  <c r="L826" i="5"/>
  <c r="D826" i="12" s="1"/>
  <c r="H828" i="5" l="1"/>
  <c r="K828" i="5"/>
  <c r="F828" i="5"/>
  <c r="I828" i="5" s="1"/>
  <c r="A830" i="5"/>
  <c r="A829" i="12"/>
  <c r="E829" i="5"/>
  <c r="C827" i="12"/>
  <c r="L827" i="5"/>
  <c r="D827" i="12" s="1"/>
  <c r="H829" i="5" l="1"/>
  <c r="F829" i="5"/>
  <c r="I829" i="5" s="1"/>
  <c r="K829" i="5"/>
  <c r="A831" i="5"/>
  <c r="A830" i="12"/>
  <c r="E830" i="5"/>
  <c r="L828" i="5"/>
  <c r="D828" i="12" s="1"/>
  <c r="C828" i="12"/>
  <c r="K830" i="5" l="1"/>
  <c r="F830" i="5"/>
  <c r="I830" i="5" s="1"/>
  <c r="H830" i="5"/>
  <c r="A832" i="5"/>
  <c r="A831" i="12"/>
  <c r="E831" i="5"/>
  <c r="C829" i="12"/>
  <c r="L829" i="5"/>
  <c r="D829" i="12" s="1"/>
  <c r="K831" i="5" l="1"/>
  <c r="H831" i="5"/>
  <c r="F831" i="5"/>
  <c r="I831" i="5" s="1"/>
  <c r="A833" i="5"/>
  <c r="A832" i="12"/>
  <c r="E832" i="5"/>
  <c r="C830" i="12"/>
  <c r="L830" i="5"/>
  <c r="D830" i="12" s="1"/>
  <c r="K832" i="5" l="1"/>
  <c r="F832" i="5"/>
  <c r="I832" i="5" s="1"/>
  <c r="H832" i="5"/>
  <c r="A834" i="5"/>
  <c r="A833" i="12"/>
  <c r="E833" i="5"/>
  <c r="C831" i="12"/>
  <c r="L831" i="5"/>
  <c r="D831" i="12" s="1"/>
  <c r="H833" i="5" l="1"/>
  <c r="K833" i="5"/>
  <c r="F833" i="5"/>
  <c r="I833" i="5" s="1"/>
  <c r="A835" i="5"/>
  <c r="A834" i="12"/>
  <c r="E834" i="5"/>
  <c r="C832" i="12"/>
  <c r="L832" i="5"/>
  <c r="D832" i="12" s="1"/>
  <c r="H834" i="5" l="1"/>
  <c r="K834" i="5"/>
  <c r="F834" i="5"/>
  <c r="I834" i="5" s="1"/>
  <c r="A836" i="5"/>
  <c r="A835" i="12"/>
  <c r="E835" i="5"/>
  <c r="C833" i="12"/>
  <c r="L833" i="5"/>
  <c r="D833" i="12" s="1"/>
  <c r="H835" i="5" l="1"/>
  <c r="F835" i="5"/>
  <c r="I835" i="5" s="1"/>
  <c r="K835" i="5"/>
  <c r="A837" i="5"/>
  <c r="A836" i="12"/>
  <c r="E836" i="5"/>
  <c r="C834" i="12"/>
  <c r="L834" i="5"/>
  <c r="D834" i="12" s="1"/>
  <c r="F836" i="5" l="1"/>
  <c r="I836" i="5" s="1"/>
  <c r="H836" i="5"/>
  <c r="K836" i="5"/>
  <c r="A838" i="5"/>
  <c r="A837" i="12"/>
  <c r="E837" i="5"/>
  <c r="C835" i="12"/>
  <c r="L835" i="5"/>
  <c r="D835" i="12" s="1"/>
  <c r="K837" i="5" l="1"/>
  <c r="F837" i="5"/>
  <c r="I837" i="5" s="1"/>
  <c r="H837" i="5"/>
  <c r="A839" i="5"/>
  <c r="A838" i="12"/>
  <c r="E838" i="5"/>
  <c r="C836" i="12"/>
  <c r="L836" i="5"/>
  <c r="D836" i="12" s="1"/>
  <c r="H838" i="5" l="1"/>
  <c r="F838" i="5"/>
  <c r="I838" i="5" s="1"/>
  <c r="K838" i="5"/>
  <c r="A840" i="5"/>
  <c r="A839" i="12"/>
  <c r="E839" i="5"/>
  <c r="C837" i="12"/>
  <c r="L837" i="5"/>
  <c r="D837" i="12" s="1"/>
  <c r="K839" i="5" l="1"/>
  <c r="F839" i="5"/>
  <c r="I839" i="5" s="1"/>
  <c r="H839" i="5"/>
  <c r="A841" i="5"/>
  <c r="A840" i="12"/>
  <c r="E840" i="5"/>
  <c r="C838" i="12"/>
  <c r="L838" i="5"/>
  <c r="D838" i="12" s="1"/>
  <c r="K840" i="5" l="1"/>
  <c r="H840" i="5"/>
  <c r="F840" i="5"/>
  <c r="I840" i="5" s="1"/>
  <c r="A842" i="5"/>
  <c r="A841" i="12"/>
  <c r="E841" i="5"/>
  <c r="C839" i="12"/>
  <c r="L839" i="5"/>
  <c r="D839" i="12" s="1"/>
  <c r="H841" i="5" l="1"/>
  <c r="F841" i="5"/>
  <c r="I841" i="5" s="1"/>
  <c r="K841" i="5"/>
  <c r="A843" i="5"/>
  <c r="A842" i="12"/>
  <c r="E842" i="5"/>
  <c r="C840" i="12"/>
  <c r="L840" i="5"/>
  <c r="D840" i="12" s="1"/>
  <c r="F842" i="5" l="1"/>
  <c r="I842" i="5" s="1"/>
  <c r="K842" i="5"/>
  <c r="H842" i="5"/>
  <c r="A844" i="5"/>
  <c r="A843" i="12"/>
  <c r="E843" i="5"/>
  <c r="L841" i="5"/>
  <c r="D841" i="12" s="1"/>
  <c r="C841" i="12"/>
  <c r="H843" i="5" l="1"/>
  <c r="F843" i="5"/>
  <c r="I843" i="5" s="1"/>
  <c r="K843" i="5"/>
  <c r="A845" i="5"/>
  <c r="A844" i="12"/>
  <c r="E844" i="5"/>
  <c r="C842" i="12"/>
  <c r="L842" i="5"/>
  <c r="D842" i="12" s="1"/>
  <c r="K844" i="5" l="1"/>
  <c r="H844" i="5"/>
  <c r="F844" i="5"/>
  <c r="I844" i="5" s="1"/>
  <c r="A846" i="5"/>
  <c r="A845" i="12"/>
  <c r="E845" i="5"/>
  <c r="C843" i="12"/>
  <c r="L843" i="5"/>
  <c r="D843" i="12" s="1"/>
  <c r="F845" i="5" l="1"/>
  <c r="I845" i="5" s="1"/>
  <c r="H845" i="5"/>
  <c r="K845" i="5"/>
  <c r="A847" i="5"/>
  <c r="A846" i="12"/>
  <c r="E846" i="5"/>
  <c r="C844" i="12"/>
  <c r="L844" i="5"/>
  <c r="D844" i="12" s="1"/>
  <c r="K846" i="5" l="1"/>
  <c r="F846" i="5"/>
  <c r="I846" i="5" s="1"/>
  <c r="H846" i="5"/>
  <c r="A848" i="5"/>
  <c r="A847" i="12"/>
  <c r="E847" i="5"/>
  <c r="L845" i="5"/>
  <c r="D845" i="12" s="1"/>
  <c r="C845" i="12"/>
  <c r="K847" i="5" l="1"/>
  <c r="H847" i="5"/>
  <c r="F847" i="5"/>
  <c r="I847" i="5" s="1"/>
  <c r="A849" i="5"/>
  <c r="A848" i="12"/>
  <c r="E848" i="5"/>
  <c r="C846" i="12"/>
  <c r="L846" i="5"/>
  <c r="D846" i="12" s="1"/>
  <c r="K848" i="5" l="1"/>
  <c r="F848" i="5"/>
  <c r="I848" i="5" s="1"/>
  <c r="H848" i="5"/>
  <c r="A850" i="5"/>
  <c r="A849" i="12"/>
  <c r="E849" i="5"/>
  <c r="C847" i="12"/>
  <c r="L847" i="5"/>
  <c r="D847" i="12" s="1"/>
  <c r="F849" i="5" l="1"/>
  <c r="I849" i="5" s="1"/>
  <c r="H849" i="5"/>
  <c r="K849" i="5"/>
  <c r="A851" i="5"/>
  <c r="A850" i="12"/>
  <c r="E850" i="5"/>
  <c r="L848" i="5"/>
  <c r="D848" i="12" s="1"/>
  <c r="C848" i="12"/>
  <c r="K850" i="5" l="1"/>
  <c r="F850" i="5"/>
  <c r="I850" i="5" s="1"/>
  <c r="H850" i="5"/>
  <c r="A852" i="5"/>
  <c r="A851" i="12"/>
  <c r="E851" i="5"/>
  <c r="C849" i="12"/>
  <c r="L849" i="5"/>
  <c r="D849" i="12" s="1"/>
  <c r="F851" i="5" l="1"/>
  <c r="I851" i="5" s="1"/>
  <c r="K851" i="5"/>
  <c r="H851" i="5"/>
  <c r="A853" i="5"/>
  <c r="A852" i="12"/>
  <c r="E852" i="5"/>
  <c r="C850" i="12"/>
  <c r="L850" i="5"/>
  <c r="D850" i="12" s="1"/>
  <c r="H852" i="5" l="1"/>
  <c r="F852" i="5"/>
  <c r="I852" i="5" s="1"/>
  <c r="K852" i="5"/>
  <c r="A854" i="5"/>
  <c r="A853" i="12"/>
  <c r="E853" i="5"/>
  <c r="C851" i="12"/>
  <c r="L851" i="5"/>
  <c r="D851" i="12" s="1"/>
  <c r="K853" i="5" l="1"/>
  <c r="F853" i="5"/>
  <c r="I853" i="5" s="1"/>
  <c r="H853" i="5"/>
  <c r="A855" i="5"/>
  <c r="A854" i="12"/>
  <c r="E854" i="5"/>
  <c r="C852" i="12"/>
  <c r="L852" i="5"/>
  <c r="D852" i="12" s="1"/>
  <c r="K854" i="5" l="1"/>
  <c r="F854" i="5"/>
  <c r="I854" i="5" s="1"/>
  <c r="H854" i="5"/>
  <c r="A856" i="5"/>
  <c r="A855" i="12"/>
  <c r="E855" i="5"/>
  <c r="C853" i="12"/>
  <c r="L853" i="5"/>
  <c r="D853" i="12" s="1"/>
  <c r="K855" i="5" l="1"/>
  <c r="F855" i="5"/>
  <c r="I855" i="5" s="1"/>
  <c r="H855" i="5"/>
  <c r="A857" i="5"/>
  <c r="A856" i="12"/>
  <c r="E856" i="5"/>
  <c r="C854" i="12"/>
  <c r="L854" i="5"/>
  <c r="D854" i="12" s="1"/>
  <c r="F856" i="5" l="1"/>
  <c r="I856" i="5" s="1"/>
  <c r="H856" i="5"/>
  <c r="K856" i="5"/>
  <c r="A858" i="5"/>
  <c r="A857" i="12"/>
  <c r="E857" i="5"/>
  <c r="C855" i="12"/>
  <c r="L855" i="5"/>
  <c r="D855" i="12" s="1"/>
  <c r="A859" i="5" l="1"/>
  <c r="A858" i="12"/>
  <c r="E858" i="5"/>
  <c r="K857" i="5"/>
  <c r="F857" i="5"/>
  <c r="I857" i="5" s="1"/>
  <c r="H857" i="5"/>
  <c r="C856" i="12"/>
  <c r="L856" i="5"/>
  <c r="D856" i="12" s="1"/>
  <c r="H858" i="5" l="1"/>
  <c r="F858" i="5"/>
  <c r="I858" i="5" s="1"/>
  <c r="K858" i="5"/>
  <c r="C857" i="12"/>
  <c r="L857" i="5"/>
  <c r="D857" i="12" s="1"/>
  <c r="A860" i="5"/>
  <c r="A859" i="12"/>
  <c r="E859" i="5"/>
  <c r="K859" i="5" l="1"/>
  <c r="F859" i="5"/>
  <c r="I859" i="5" s="1"/>
  <c r="H859" i="5"/>
  <c r="A861" i="5"/>
  <c r="A860" i="12"/>
  <c r="E860" i="5"/>
  <c r="C858" i="12"/>
  <c r="L858" i="5"/>
  <c r="D858" i="12" s="1"/>
  <c r="K860" i="5" l="1"/>
  <c r="F860" i="5"/>
  <c r="I860" i="5" s="1"/>
  <c r="H860" i="5"/>
  <c r="A862" i="5"/>
  <c r="A861" i="12"/>
  <c r="E861" i="5"/>
  <c r="C859" i="12"/>
  <c r="L859" i="5"/>
  <c r="D859" i="12" s="1"/>
  <c r="K861" i="5" l="1"/>
  <c r="F861" i="5"/>
  <c r="I861" i="5" s="1"/>
  <c r="H861" i="5"/>
  <c r="A863" i="5"/>
  <c r="A862" i="12"/>
  <c r="E862" i="5"/>
  <c r="C860" i="12"/>
  <c r="L860" i="5"/>
  <c r="D860" i="12" s="1"/>
  <c r="K862" i="5" l="1"/>
  <c r="F862" i="5"/>
  <c r="I862" i="5" s="1"/>
  <c r="H862" i="5"/>
  <c r="A864" i="5"/>
  <c r="A863" i="12"/>
  <c r="E863" i="5"/>
  <c r="C861" i="12"/>
  <c r="L861" i="5"/>
  <c r="D861" i="12" s="1"/>
  <c r="K863" i="5" l="1"/>
  <c r="F863" i="5"/>
  <c r="I863" i="5" s="1"/>
  <c r="H863" i="5"/>
  <c r="A865" i="5"/>
  <c r="A864" i="12"/>
  <c r="E864" i="5"/>
  <c r="C862" i="12"/>
  <c r="L862" i="5"/>
  <c r="D862" i="12" s="1"/>
  <c r="H864" i="5" l="1"/>
  <c r="K864" i="5"/>
  <c r="F864" i="5"/>
  <c r="I864" i="5" s="1"/>
  <c r="A866" i="5"/>
  <c r="A865" i="12"/>
  <c r="E865" i="5"/>
  <c r="L863" i="5"/>
  <c r="D863" i="12" s="1"/>
  <c r="C863" i="12"/>
  <c r="K865" i="5" l="1"/>
  <c r="F865" i="5"/>
  <c r="I865" i="5" s="1"/>
  <c r="H865" i="5"/>
  <c r="A867" i="5"/>
  <c r="A866" i="12"/>
  <c r="E866" i="5"/>
  <c r="C864" i="12"/>
  <c r="L864" i="5"/>
  <c r="D864" i="12" s="1"/>
  <c r="F866" i="5" l="1"/>
  <c r="I866" i="5" s="1"/>
  <c r="H866" i="5"/>
  <c r="K866" i="5"/>
  <c r="A868" i="5"/>
  <c r="A867" i="12"/>
  <c r="E867" i="5"/>
  <c r="C865" i="12"/>
  <c r="L865" i="5"/>
  <c r="D865" i="12" s="1"/>
  <c r="H867" i="5" l="1"/>
  <c r="F867" i="5"/>
  <c r="I867" i="5" s="1"/>
  <c r="K867" i="5"/>
  <c r="A869" i="5"/>
  <c r="A868" i="12"/>
  <c r="E868" i="5"/>
  <c r="C866" i="12"/>
  <c r="L866" i="5"/>
  <c r="D866" i="12" s="1"/>
  <c r="K868" i="5" l="1"/>
  <c r="F868" i="5"/>
  <c r="I868" i="5" s="1"/>
  <c r="H868" i="5"/>
  <c r="A870" i="5"/>
  <c r="A869" i="12"/>
  <c r="E869" i="5"/>
  <c r="C867" i="12"/>
  <c r="L867" i="5"/>
  <c r="D867" i="12" s="1"/>
  <c r="K869" i="5" l="1"/>
  <c r="H869" i="5"/>
  <c r="F869" i="5"/>
  <c r="I869" i="5" s="1"/>
  <c r="A871" i="5"/>
  <c r="A870" i="12"/>
  <c r="E870" i="5"/>
  <c r="C868" i="12"/>
  <c r="L868" i="5"/>
  <c r="D868" i="12" s="1"/>
  <c r="F870" i="5" l="1"/>
  <c r="I870" i="5" s="1"/>
  <c r="K870" i="5"/>
  <c r="H870" i="5"/>
  <c r="A872" i="5"/>
  <c r="A871" i="12"/>
  <c r="E871" i="5"/>
  <c r="L869" i="5"/>
  <c r="D869" i="12" s="1"/>
  <c r="C869" i="12"/>
  <c r="H871" i="5" l="1"/>
  <c r="K871" i="5"/>
  <c r="F871" i="5"/>
  <c r="I871" i="5" s="1"/>
  <c r="A873" i="5"/>
  <c r="A872" i="12"/>
  <c r="E872" i="5"/>
  <c r="C870" i="12"/>
  <c r="L870" i="5"/>
  <c r="D870" i="12" s="1"/>
  <c r="F872" i="5" l="1"/>
  <c r="I872" i="5" s="1"/>
  <c r="K872" i="5"/>
  <c r="H872" i="5"/>
  <c r="A874" i="5"/>
  <c r="A873" i="12"/>
  <c r="E873" i="5"/>
  <c r="C871" i="12"/>
  <c r="L871" i="5"/>
  <c r="D871" i="12" s="1"/>
  <c r="K873" i="5" l="1"/>
  <c r="H873" i="5"/>
  <c r="F873" i="5"/>
  <c r="I873" i="5" s="1"/>
  <c r="A875" i="5"/>
  <c r="A874" i="12"/>
  <c r="E874" i="5"/>
  <c r="L872" i="5"/>
  <c r="D872" i="12" s="1"/>
  <c r="C872" i="12"/>
  <c r="H874" i="5" l="1"/>
  <c r="K874" i="5"/>
  <c r="F874" i="5"/>
  <c r="I874" i="5" s="1"/>
  <c r="A876" i="5"/>
  <c r="A875" i="12"/>
  <c r="E875" i="5"/>
  <c r="C873" i="12"/>
  <c r="L873" i="5"/>
  <c r="D873" i="12" s="1"/>
  <c r="H875" i="5" l="1"/>
  <c r="F875" i="5"/>
  <c r="I875" i="5" s="1"/>
  <c r="K875" i="5"/>
  <c r="A877" i="5"/>
  <c r="A876" i="12"/>
  <c r="E876" i="5"/>
  <c r="L874" i="5"/>
  <c r="D874" i="12" s="1"/>
  <c r="C874" i="12"/>
  <c r="F876" i="5" l="1"/>
  <c r="I876" i="5" s="1"/>
  <c r="K876" i="5"/>
  <c r="H876" i="5"/>
  <c r="A878" i="5"/>
  <c r="A877" i="12"/>
  <c r="E877" i="5"/>
  <c r="L875" i="5"/>
  <c r="D875" i="12" s="1"/>
  <c r="C875" i="12"/>
  <c r="F877" i="5" l="1"/>
  <c r="I877" i="5" s="1"/>
  <c r="K877" i="5"/>
  <c r="H877" i="5"/>
  <c r="A879" i="5"/>
  <c r="A878" i="12"/>
  <c r="E878" i="5"/>
  <c r="C876" i="12"/>
  <c r="L876" i="5"/>
  <c r="D876" i="12" s="1"/>
  <c r="K878" i="5" l="1"/>
  <c r="F878" i="5"/>
  <c r="I878" i="5" s="1"/>
  <c r="H878" i="5"/>
  <c r="A880" i="5"/>
  <c r="A879" i="12"/>
  <c r="E879" i="5"/>
  <c r="C877" i="12"/>
  <c r="L877" i="5"/>
  <c r="D877" i="12" s="1"/>
  <c r="K879" i="5" l="1"/>
  <c r="F879" i="5"/>
  <c r="I879" i="5" s="1"/>
  <c r="H879" i="5"/>
  <c r="A881" i="5"/>
  <c r="A880" i="12"/>
  <c r="E880" i="5"/>
  <c r="C878" i="12"/>
  <c r="L878" i="5"/>
  <c r="D878" i="12" s="1"/>
  <c r="H880" i="5" l="1"/>
  <c r="F880" i="5"/>
  <c r="I880" i="5" s="1"/>
  <c r="K880" i="5"/>
  <c r="A882" i="5"/>
  <c r="A881" i="12"/>
  <c r="E881" i="5"/>
  <c r="C879" i="12"/>
  <c r="L879" i="5"/>
  <c r="D879" i="12" s="1"/>
  <c r="F881" i="5" l="1"/>
  <c r="I881" i="5" s="1"/>
  <c r="K881" i="5"/>
  <c r="H881" i="5"/>
  <c r="A883" i="5"/>
  <c r="A882" i="12"/>
  <c r="E882" i="5"/>
  <c r="L880" i="5"/>
  <c r="D880" i="12" s="1"/>
  <c r="C880" i="12"/>
  <c r="K882" i="5" l="1"/>
  <c r="H882" i="5"/>
  <c r="F882" i="5"/>
  <c r="I882" i="5" s="1"/>
  <c r="A884" i="5"/>
  <c r="A883" i="12"/>
  <c r="E883" i="5"/>
  <c r="L881" i="5"/>
  <c r="D881" i="12" s="1"/>
  <c r="C881" i="12"/>
  <c r="H883" i="5" l="1"/>
  <c r="K883" i="5"/>
  <c r="F883" i="5"/>
  <c r="I883" i="5" s="1"/>
  <c r="A885" i="5"/>
  <c r="A884" i="12"/>
  <c r="E884" i="5"/>
  <c r="C882" i="12"/>
  <c r="L882" i="5"/>
  <c r="D882" i="12" s="1"/>
  <c r="K884" i="5" l="1"/>
  <c r="H884" i="5"/>
  <c r="F884" i="5"/>
  <c r="I884" i="5" s="1"/>
  <c r="A886" i="5"/>
  <c r="A885" i="12"/>
  <c r="E885" i="5"/>
  <c r="C883" i="12"/>
  <c r="L883" i="5"/>
  <c r="D883" i="12" s="1"/>
  <c r="K885" i="5" l="1"/>
  <c r="F885" i="5"/>
  <c r="I885" i="5" s="1"/>
  <c r="H885" i="5"/>
  <c r="A887" i="5"/>
  <c r="A886" i="12"/>
  <c r="E886" i="5"/>
  <c r="C884" i="12"/>
  <c r="L884" i="5"/>
  <c r="D884" i="12" s="1"/>
  <c r="H886" i="5" l="1"/>
  <c r="K886" i="5"/>
  <c r="F886" i="5"/>
  <c r="I886" i="5" s="1"/>
  <c r="A888" i="5"/>
  <c r="A887" i="12"/>
  <c r="E887" i="5"/>
  <c r="C885" i="12"/>
  <c r="L885" i="5"/>
  <c r="D885" i="12" s="1"/>
  <c r="F887" i="5" l="1"/>
  <c r="I887" i="5" s="1"/>
  <c r="K887" i="5"/>
  <c r="H887" i="5"/>
  <c r="A889" i="5"/>
  <c r="A888" i="12"/>
  <c r="E888" i="5"/>
  <c r="C886" i="12"/>
  <c r="L886" i="5"/>
  <c r="D886" i="12" s="1"/>
  <c r="F888" i="5" l="1"/>
  <c r="I888" i="5" s="1"/>
  <c r="K888" i="5"/>
  <c r="H888" i="5"/>
  <c r="A890" i="5"/>
  <c r="A889" i="12"/>
  <c r="E889" i="5"/>
  <c r="C887" i="12"/>
  <c r="L887" i="5"/>
  <c r="D887" i="12" s="1"/>
  <c r="K889" i="5" l="1"/>
  <c r="H889" i="5"/>
  <c r="F889" i="5"/>
  <c r="I889" i="5" s="1"/>
  <c r="A891" i="5"/>
  <c r="A890" i="12"/>
  <c r="E890" i="5"/>
  <c r="C888" i="12"/>
  <c r="L888" i="5"/>
  <c r="D888" i="12" s="1"/>
  <c r="H890" i="5" l="1"/>
  <c r="K890" i="5"/>
  <c r="F890" i="5"/>
  <c r="I890" i="5" s="1"/>
  <c r="A892" i="5"/>
  <c r="A891" i="12"/>
  <c r="E891" i="5"/>
  <c r="C889" i="12"/>
  <c r="L889" i="5"/>
  <c r="D889" i="12" s="1"/>
  <c r="K891" i="5" l="1"/>
  <c r="F891" i="5"/>
  <c r="I891" i="5" s="1"/>
  <c r="H891" i="5"/>
  <c r="A893" i="5"/>
  <c r="A892" i="12"/>
  <c r="E892" i="5"/>
  <c r="C890" i="12"/>
  <c r="L890" i="5"/>
  <c r="D890" i="12" s="1"/>
  <c r="K892" i="5" l="1"/>
  <c r="H892" i="5"/>
  <c r="F892" i="5"/>
  <c r="I892" i="5" s="1"/>
  <c r="A894" i="5"/>
  <c r="A893" i="12"/>
  <c r="E893" i="5"/>
  <c r="C891" i="12"/>
  <c r="L891" i="5"/>
  <c r="D891" i="12" s="1"/>
  <c r="K893" i="5" l="1"/>
  <c r="H893" i="5"/>
  <c r="F893" i="5"/>
  <c r="I893" i="5" s="1"/>
  <c r="A895" i="5"/>
  <c r="A894" i="12"/>
  <c r="E894" i="5"/>
  <c r="C892" i="12"/>
  <c r="L892" i="5"/>
  <c r="D892" i="12" s="1"/>
  <c r="H894" i="5" l="1"/>
  <c r="K894" i="5"/>
  <c r="F894" i="5"/>
  <c r="I894" i="5" s="1"/>
  <c r="A896" i="5"/>
  <c r="A895" i="12"/>
  <c r="E895" i="5"/>
  <c r="C893" i="12"/>
  <c r="L893" i="5"/>
  <c r="D893" i="12" s="1"/>
  <c r="H895" i="5" l="1"/>
  <c r="K895" i="5"/>
  <c r="F895" i="5"/>
  <c r="I895" i="5" s="1"/>
  <c r="A897" i="5"/>
  <c r="A896" i="12"/>
  <c r="E896" i="5"/>
  <c r="C894" i="12"/>
  <c r="L894" i="5"/>
  <c r="D894" i="12" s="1"/>
  <c r="F896" i="5" l="1"/>
  <c r="I896" i="5" s="1"/>
  <c r="K896" i="5"/>
  <c r="H896" i="5"/>
  <c r="A898" i="5"/>
  <c r="A897" i="12"/>
  <c r="E897" i="5"/>
  <c r="C895" i="12"/>
  <c r="L895" i="5"/>
  <c r="D895" i="12" s="1"/>
  <c r="K897" i="5" l="1"/>
  <c r="F897" i="5"/>
  <c r="I897" i="5" s="1"/>
  <c r="H897" i="5"/>
  <c r="A899" i="5"/>
  <c r="A898" i="12"/>
  <c r="E898" i="5"/>
  <c r="L896" i="5"/>
  <c r="D896" i="12" s="1"/>
  <c r="C896" i="12"/>
  <c r="K898" i="5" l="1"/>
  <c r="F898" i="5"/>
  <c r="I898" i="5" s="1"/>
  <c r="H898" i="5"/>
  <c r="A900" i="5"/>
  <c r="A899" i="12"/>
  <c r="E899" i="5"/>
  <c r="C897" i="12"/>
  <c r="L897" i="5"/>
  <c r="D897" i="12" s="1"/>
  <c r="K899" i="5" l="1"/>
  <c r="F899" i="5"/>
  <c r="I899" i="5" s="1"/>
  <c r="H899" i="5"/>
  <c r="A901" i="5"/>
  <c r="A900" i="12"/>
  <c r="E900" i="5"/>
  <c r="C898" i="12"/>
  <c r="L898" i="5"/>
  <c r="D898" i="12" s="1"/>
  <c r="F900" i="5" l="1"/>
  <c r="I900" i="5" s="1"/>
  <c r="K900" i="5"/>
  <c r="H900" i="5"/>
  <c r="A902" i="5"/>
  <c r="A901" i="12"/>
  <c r="E901" i="5"/>
  <c r="C899" i="12"/>
  <c r="L899" i="5"/>
  <c r="D899" i="12" s="1"/>
  <c r="H901" i="5" l="1"/>
  <c r="K901" i="5"/>
  <c r="F901" i="5"/>
  <c r="I901" i="5" s="1"/>
  <c r="A903" i="5"/>
  <c r="A902" i="12"/>
  <c r="E902" i="5"/>
  <c r="C900" i="12"/>
  <c r="L900" i="5"/>
  <c r="D900" i="12" s="1"/>
  <c r="K902" i="5" l="1"/>
  <c r="H902" i="5"/>
  <c r="F902" i="5"/>
  <c r="I902" i="5" s="1"/>
  <c r="A904" i="5"/>
  <c r="A903" i="12"/>
  <c r="E903" i="5"/>
  <c r="C901" i="12"/>
  <c r="L901" i="5"/>
  <c r="D901" i="12" s="1"/>
  <c r="F903" i="5" l="1"/>
  <c r="I903" i="5" s="1"/>
  <c r="K903" i="5"/>
  <c r="H903" i="5"/>
  <c r="A905" i="5"/>
  <c r="A904" i="12"/>
  <c r="E904" i="5"/>
  <c r="C902" i="12"/>
  <c r="L902" i="5"/>
  <c r="D902" i="12" s="1"/>
  <c r="H904" i="5" l="1"/>
  <c r="K904" i="5"/>
  <c r="F904" i="5"/>
  <c r="I904" i="5" s="1"/>
  <c r="A906" i="5"/>
  <c r="A905" i="12"/>
  <c r="E905" i="5"/>
  <c r="C903" i="12"/>
  <c r="L903" i="5"/>
  <c r="D903" i="12" s="1"/>
  <c r="K905" i="5" l="1"/>
  <c r="F905" i="5"/>
  <c r="I905" i="5" s="1"/>
  <c r="H905" i="5"/>
  <c r="A907" i="5"/>
  <c r="A906" i="12"/>
  <c r="E906" i="5"/>
  <c r="L904" i="5"/>
  <c r="D904" i="12" s="1"/>
  <c r="C904" i="12"/>
  <c r="F906" i="5" l="1"/>
  <c r="I906" i="5" s="1"/>
  <c r="K906" i="5"/>
  <c r="H906" i="5"/>
  <c r="A908" i="5"/>
  <c r="A907" i="12"/>
  <c r="E907" i="5"/>
  <c r="C905" i="12"/>
  <c r="L905" i="5"/>
  <c r="D905" i="12" s="1"/>
  <c r="K907" i="5" l="1"/>
  <c r="F907" i="5"/>
  <c r="I907" i="5" s="1"/>
  <c r="H907" i="5"/>
  <c r="A909" i="5"/>
  <c r="A908" i="12"/>
  <c r="E908" i="5"/>
  <c r="C906" i="12"/>
  <c r="L906" i="5"/>
  <c r="D906" i="12" s="1"/>
  <c r="K908" i="5" l="1"/>
  <c r="H908" i="5"/>
  <c r="F908" i="5"/>
  <c r="I908" i="5" s="1"/>
  <c r="A910" i="5"/>
  <c r="A909" i="12"/>
  <c r="E909" i="5"/>
  <c r="C907" i="12"/>
  <c r="L907" i="5"/>
  <c r="D907" i="12" s="1"/>
  <c r="K909" i="5" l="1"/>
  <c r="F909" i="5"/>
  <c r="I909" i="5" s="1"/>
  <c r="H909" i="5"/>
  <c r="A911" i="5"/>
  <c r="A910" i="12"/>
  <c r="E910" i="5"/>
  <c r="C908" i="12"/>
  <c r="L908" i="5"/>
  <c r="D908" i="12" s="1"/>
  <c r="K910" i="5" l="1"/>
  <c r="F910" i="5"/>
  <c r="I910" i="5" s="1"/>
  <c r="H910" i="5"/>
  <c r="A912" i="5"/>
  <c r="A911" i="12"/>
  <c r="E911" i="5"/>
  <c r="C909" i="12"/>
  <c r="L909" i="5"/>
  <c r="D909" i="12" s="1"/>
  <c r="H911" i="5" l="1"/>
  <c r="K911" i="5"/>
  <c r="F911" i="5"/>
  <c r="I911" i="5" s="1"/>
  <c r="A913" i="5"/>
  <c r="A912" i="12"/>
  <c r="E912" i="5"/>
  <c r="C910" i="12"/>
  <c r="L910" i="5"/>
  <c r="D910" i="12" s="1"/>
  <c r="F912" i="5" l="1"/>
  <c r="I912" i="5" s="1"/>
  <c r="K912" i="5"/>
  <c r="H912" i="5"/>
  <c r="A914" i="5"/>
  <c r="A913" i="12"/>
  <c r="E913" i="5"/>
  <c r="C911" i="12"/>
  <c r="L911" i="5"/>
  <c r="D911" i="12" s="1"/>
  <c r="F913" i="5" l="1"/>
  <c r="I913" i="5" s="1"/>
  <c r="K913" i="5"/>
  <c r="H913" i="5"/>
  <c r="A915" i="5"/>
  <c r="A914" i="12"/>
  <c r="E914" i="5"/>
  <c r="C912" i="12"/>
  <c r="L912" i="5"/>
  <c r="D912" i="12" s="1"/>
  <c r="K914" i="5" l="1"/>
  <c r="H914" i="5"/>
  <c r="F914" i="5"/>
  <c r="I914" i="5" s="1"/>
  <c r="A916" i="5"/>
  <c r="A915" i="12"/>
  <c r="E915" i="5"/>
  <c r="L913" i="5"/>
  <c r="D913" i="12" s="1"/>
  <c r="C913" i="12"/>
  <c r="H915" i="5" l="1"/>
  <c r="F915" i="5"/>
  <c r="I915" i="5" s="1"/>
  <c r="K915" i="5"/>
  <c r="A917" i="5"/>
  <c r="A916" i="12"/>
  <c r="E916" i="5"/>
  <c r="C914" i="12"/>
  <c r="L914" i="5"/>
  <c r="D914" i="12" s="1"/>
  <c r="H916" i="5" l="1"/>
  <c r="F916" i="5"/>
  <c r="I916" i="5" s="1"/>
  <c r="K916" i="5"/>
  <c r="A918" i="5"/>
  <c r="A917" i="12"/>
  <c r="E917" i="5"/>
  <c r="C915" i="12"/>
  <c r="L915" i="5"/>
  <c r="D915" i="12" s="1"/>
  <c r="H917" i="5" l="1"/>
  <c r="F917" i="5"/>
  <c r="I917" i="5" s="1"/>
  <c r="K917" i="5"/>
  <c r="A919" i="5"/>
  <c r="A918" i="12"/>
  <c r="E918" i="5"/>
  <c r="L916" i="5"/>
  <c r="D916" i="12" s="1"/>
  <c r="C916" i="12"/>
  <c r="F918" i="5" l="1"/>
  <c r="I918" i="5" s="1"/>
  <c r="H918" i="5"/>
  <c r="K918" i="5"/>
  <c r="A920" i="5"/>
  <c r="A919" i="12"/>
  <c r="E919" i="5"/>
  <c r="C917" i="12"/>
  <c r="L917" i="5"/>
  <c r="D917" i="12" s="1"/>
  <c r="K919" i="5" l="1"/>
  <c r="F919" i="5"/>
  <c r="I919" i="5" s="1"/>
  <c r="H919" i="5"/>
  <c r="A921" i="5"/>
  <c r="A920" i="12"/>
  <c r="E920" i="5"/>
  <c r="C918" i="12"/>
  <c r="L918" i="5"/>
  <c r="D918" i="12" s="1"/>
  <c r="H920" i="5" l="1"/>
  <c r="F920" i="5"/>
  <c r="I920" i="5" s="1"/>
  <c r="K920" i="5"/>
  <c r="A922" i="5"/>
  <c r="A921" i="12"/>
  <c r="E921" i="5"/>
  <c r="C919" i="12"/>
  <c r="L919" i="5"/>
  <c r="D919" i="12" s="1"/>
  <c r="F921" i="5" l="1"/>
  <c r="I921" i="5" s="1"/>
  <c r="K921" i="5"/>
  <c r="H921" i="5"/>
  <c r="A923" i="5"/>
  <c r="A922" i="12"/>
  <c r="E922" i="5"/>
  <c r="L920" i="5"/>
  <c r="D920" i="12" s="1"/>
  <c r="C920" i="12"/>
  <c r="K922" i="5" l="1"/>
  <c r="F922" i="5"/>
  <c r="I922" i="5" s="1"/>
  <c r="H922" i="5"/>
  <c r="A924" i="5"/>
  <c r="A923" i="12"/>
  <c r="E923" i="5"/>
  <c r="C921" i="12"/>
  <c r="L921" i="5"/>
  <c r="D921" i="12" s="1"/>
  <c r="K923" i="5" l="1"/>
  <c r="F923" i="5"/>
  <c r="I923" i="5" s="1"/>
  <c r="H923" i="5"/>
  <c r="A925" i="5"/>
  <c r="A924" i="12"/>
  <c r="E924" i="5"/>
  <c r="C922" i="12"/>
  <c r="L922" i="5"/>
  <c r="D922" i="12" s="1"/>
  <c r="K924" i="5" l="1"/>
  <c r="F924" i="5"/>
  <c r="I924" i="5" s="1"/>
  <c r="H924" i="5"/>
  <c r="A926" i="5"/>
  <c r="A925" i="12"/>
  <c r="E925" i="5"/>
  <c r="C923" i="12"/>
  <c r="L923" i="5"/>
  <c r="D923" i="12" s="1"/>
  <c r="F925" i="5" l="1"/>
  <c r="I925" i="5" s="1"/>
  <c r="H925" i="5"/>
  <c r="K925" i="5"/>
  <c r="A927" i="5"/>
  <c r="A926" i="12"/>
  <c r="E926" i="5"/>
  <c r="C924" i="12"/>
  <c r="L924" i="5"/>
  <c r="D924" i="12" s="1"/>
  <c r="F926" i="5" l="1"/>
  <c r="I926" i="5" s="1"/>
  <c r="H926" i="5"/>
  <c r="K926" i="5"/>
  <c r="A928" i="5"/>
  <c r="A927" i="12"/>
  <c r="E927" i="5"/>
  <c r="C925" i="12"/>
  <c r="L925" i="5"/>
  <c r="D925" i="12" s="1"/>
  <c r="K927" i="5" l="1"/>
  <c r="F927" i="5"/>
  <c r="I927" i="5" s="1"/>
  <c r="H927" i="5"/>
  <c r="A929" i="5"/>
  <c r="A928" i="12"/>
  <c r="E928" i="5"/>
  <c r="C926" i="12"/>
  <c r="L926" i="5"/>
  <c r="D926" i="12" s="1"/>
  <c r="K928" i="5" l="1"/>
  <c r="F928" i="5"/>
  <c r="I928" i="5" s="1"/>
  <c r="H928" i="5"/>
  <c r="A930" i="5"/>
  <c r="A929" i="12"/>
  <c r="E929" i="5"/>
  <c r="C927" i="12"/>
  <c r="L927" i="5"/>
  <c r="D927" i="12" s="1"/>
  <c r="F929" i="5" l="1"/>
  <c r="I929" i="5" s="1"/>
  <c r="K929" i="5"/>
  <c r="H929" i="5"/>
  <c r="A931" i="5"/>
  <c r="A930" i="12"/>
  <c r="E930" i="5"/>
  <c r="C928" i="12"/>
  <c r="L928" i="5"/>
  <c r="D928" i="12" s="1"/>
  <c r="K930" i="5" l="1"/>
  <c r="F930" i="5"/>
  <c r="I930" i="5" s="1"/>
  <c r="H930" i="5"/>
  <c r="A932" i="5"/>
  <c r="A931" i="12"/>
  <c r="E931" i="5"/>
  <c r="C929" i="12"/>
  <c r="L929" i="5"/>
  <c r="D929" i="12" s="1"/>
  <c r="K931" i="5" l="1"/>
  <c r="F931" i="5"/>
  <c r="I931" i="5" s="1"/>
  <c r="H931" i="5"/>
  <c r="A933" i="5"/>
  <c r="A932" i="12"/>
  <c r="E932" i="5"/>
  <c r="C930" i="12"/>
  <c r="L930" i="5"/>
  <c r="D930" i="12" s="1"/>
  <c r="F932" i="5" l="1"/>
  <c r="I932" i="5" s="1"/>
  <c r="H932" i="5"/>
  <c r="K932" i="5"/>
  <c r="A934" i="5"/>
  <c r="A933" i="12"/>
  <c r="E933" i="5"/>
  <c r="C931" i="12"/>
  <c r="L931" i="5"/>
  <c r="D931" i="12" s="1"/>
  <c r="K933" i="5" l="1"/>
  <c r="F933" i="5"/>
  <c r="I933" i="5" s="1"/>
  <c r="H933" i="5"/>
  <c r="A935" i="5"/>
  <c r="A934" i="12"/>
  <c r="E934" i="5"/>
  <c r="C932" i="12"/>
  <c r="L932" i="5"/>
  <c r="D932" i="12" s="1"/>
  <c r="K934" i="5" l="1"/>
  <c r="F934" i="5"/>
  <c r="I934" i="5" s="1"/>
  <c r="H934" i="5"/>
  <c r="A936" i="5"/>
  <c r="A935" i="12"/>
  <c r="E935" i="5"/>
  <c r="C933" i="12"/>
  <c r="L933" i="5"/>
  <c r="D933" i="12" s="1"/>
  <c r="H935" i="5" l="1"/>
  <c r="F935" i="5"/>
  <c r="I935" i="5" s="1"/>
  <c r="K935" i="5"/>
  <c r="A937" i="5"/>
  <c r="A936" i="12"/>
  <c r="E936" i="5"/>
  <c r="C934" i="12"/>
  <c r="L934" i="5"/>
  <c r="D934" i="12" s="1"/>
  <c r="K936" i="5" l="1"/>
  <c r="F936" i="5"/>
  <c r="I936" i="5" s="1"/>
  <c r="H936" i="5"/>
  <c r="A938" i="5"/>
  <c r="A937" i="12"/>
  <c r="E937" i="5"/>
  <c r="C935" i="12"/>
  <c r="L935" i="5"/>
  <c r="D935" i="12" s="1"/>
  <c r="H937" i="5" l="1"/>
  <c r="F937" i="5"/>
  <c r="I937" i="5" s="1"/>
  <c r="K937" i="5"/>
  <c r="A939" i="5"/>
  <c r="A938" i="12"/>
  <c r="E938" i="5"/>
  <c r="C936" i="12"/>
  <c r="L936" i="5"/>
  <c r="D936" i="12" s="1"/>
  <c r="F938" i="5" l="1"/>
  <c r="I938" i="5" s="1"/>
  <c r="H938" i="5"/>
  <c r="K938" i="5"/>
  <c r="A940" i="5"/>
  <c r="A939" i="12"/>
  <c r="E939" i="5"/>
  <c r="L937" i="5"/>
  <c r="D937" i="12" s="1"/>
  <c r="C937" i="12"/>
  <c r="K939" i="5" l="1"/>
  <c r="F939" i="5"/>
  <c r="I939" i="5" s="1"/>
  <c r="H939" i="5"/>
  <c r="A941" i="5"/>
  <c r="A940" i="12"/>
  <c r="E940" i="5"/>
  <c r="C938" i="12"/>
  <c r="L938" i="5"/>
  <c r="D938" i="12" s="1"/>
  <c r="F940" i="5" l="1"/>
  <c r="I940" i="5" s="1"/>
  <c r="K940" i="5"/>
  <c r="H940" i="5"/>
  <c r="A942" i="5"/>
  <c r="A941" i="12"/>
  <c r="E941" i="5"/>
  <c r="C939" i="12"/>
  <c r="L939" i="5"/>
  <c r="D939" i="12" s="1"/>
  <c r="H941" i="5" l="1"/>
  <c r="K941" i="5"/>
  <c r="F941" i="5"/>
  <c r="I941" i="5" s="1"/>
  <c r="A943" i="5"/>
  <c r="A942" i="12"/>
  <c r="E942" i="5"/>
  <c r="C940" i="12"/>
  <c r="L940" i="5"/>
  <c r="D940" i="12" s="1"/>
  <c r="H942" i="5" l="1"/>
  <c r="K942" i="5"/>
  <c r="F942" i="5"/>
  <c r="I942" i="5" s="1"/>
  <c r="A944" i="5"/>
  <c r="A943" i="12"/>
  <c r="E943" i="5"/>
  <c r="C941" i="12"/>
  <c r="L941" i="5"/>
  <c r="D941" i="12" s="1"/>
  <c r="K943" i="5" l="1"/>
  <c r="F943" i="5"/>
  <c r="I943" i="5" s="1"/>
  <c r="H943" i="5"/>
  <c r="A945" i="5"/>
  <c r="A944" i="12"/>
  <c r="E944" i="5"/>
  <c r="L942" i="5"/>
  <c r="D942" i="12" s="1"/>
  <c r="C942" i="12"/>
  <c r="H944" i="5" l="1"/>
  <c r="K944" i="5"/>
  <c r="F944" i="5"/>
  <c r="I944" i="5" s="1"/>
  <c r="A946" i="5"/>
  <c r="A945" i="12"/>
  <c r="E945" i="5"/>
  <c r="C943" i="12"/>
  <c r="L943" i="5"/>
  <c r="D943" i="12" s="1"/>
  <c r="F945" i="5" l="1"/>
  <c r="I945" i="5" s="1"/>
  <c r="K945" i="5"/>
  <c r="H945" i="5"/>
  <c r="A947" i="5"/>
  <c r="A946" i="12"/>
  <c r="E946" i="5"/>
  <c r="C944" i="12"/>
  <c r="L944" i="5"/>
  <c r="D944" i="12" s="1"/>
  <c r="K946" i="5" l="1"/>
  <c r="F946" i="5"/>
  <c r="I946" i="5" s="1"/>
  <c r="H946" i="5"/>
  <c r="A948" i="5"/>
  <c r="A947" i="12"/>
  <c r="E947" i="5"/>
  <c r="L945" i="5"/>
  <c r="D945" i="12" s="1"/>
  <c r="C945" i="12"/>
  <c r="K947" i="5" l="1"/>
  <c r="F947" i="5"/>
  <c r="I947" i="5" s="1"/>
  <c r="H947" i="5"/>
  <c r="A949" i="5"/>
  <c r="A948" i="12"/>
  <c r="E948" i="5"/>
  <c r="C946" i="12"/>
  <c r="L946" i="5"/>
  <c r="D946" i="12" s="1"/>
  <c r="F948" i="5" l="1"/>
  <c r="I948" i="5" s="1"/>
  <c r="K948" i="5"/>
  <c r="H948" i="5"/>
  <c r="A950" i="5"/>
  <c r="A949" i="12"/>
  <c r="E949" i="5"/>
  <c r="C947" i="12"/>
  <c r="L947" i="5"/>
  <c r="D947" i="12" s="1"/>
  <c r="K949" i="5" l="1"/>
  <c r="F949" i="5"/>
  <c r="I949" i="5" s="1"/>
  <c r="H949" i="5"/>
  <c r="A951" i="5"/>
  <c r="A950" i="12"/>
  <c r="E950" i="5"/>
  <c r="C948" i="12"/>
  <c r="L948" i="5"/>
  <c r="D948" i="12" s="1"/>
  <c r="K950" i="5" l="1"/>
  <c r="F950" i="5"/>
  <c r="I950" i="5" s="1"/>
  <c r="H950" i="5"/>
  <c r="A952" i="5"/>
  <c r="A951" i="12"/>
  <c r="E951" i="5"/>
  <c r="C949" i="12"/>
  <c r="L949" i="5"/>
  <c r="D949" i="12" s="1"/>
  <c r="K951" i="5" l="1"/>
  <c r="F951" i="5"/>
  <c r="I951" i="5" s="1"/>
  <c r="H951" i="5"/>
  <c r="A953" i="5"/>
  <c r="A952" i="12"/>
  <c r="E952" i="5"/>
  <c r="C950" i="12"/>
  <c r="L950" i="5"/>
  <c r="D950" i="12" s="1"/>
  <c r="F952" i="5" l="1"/>
  <c r="I952" i="5" s="1"/>
  <c r="K952" i="5"/>
  <c r="H952" i="5"/>
  <c r="A954" i="5"/>
  <c r="A953" i="12"/>
  <c r="E953" i="5"/>
  <c r="C951" i="12"/>
  <c r="L951" i="5"/>
  <c r="D951" i="12" s="1"/>
  <c r="K953" i="5" l="1"/>
  <c r="F953" i="5"/>
  <c r="I953" i="5" s="1"/>
  <c r="H953" i="5"/>
  <c r="A955" i="5"/>
  <c r="A954" i="12"/>
  <c r="E954" i="5"/>
  <c r="L952" i="5"/>
  <c r="D952" i="12" s="1"/>
  <c r="C952" i="12"/>
  <c r="F954" i="5" l="1"/>
  <c r="I954" i="5" s="1"/>
  <c r="K954" i="5"/>
  <c r="H954" i="5"/>
  <c r="A956" i="5"/>
  <c r="A955" i="12"/>
  <c r="E955" i="5"/>
  <c r="C953" i="12"/>
  <c r="L953" i="5"/>
  <c r="D953" i="12" s="1"/>
  <c r="K955" i="5" l="1"/>
  <c r="F955" i="5"/>
  <c r="I955" i="5" s="1"/>
  <c r="H955" i="5"/>
  <c r="A957" i="5"/>
  <c r="A956" i="12"/>
  <c r="E956" i="5"/>
  <c r="C954" i="12"/>
  <c r="L954" i="5"/>
  <c r="D954" i="12" s="1"/>
  <c r="H956" i="5" l="1"/>
  <c r="F956" i="5"/>
  <c r="I956" i="5" s="1"/>
  <c r="K956" i="5"/>
  <c r="A958" i="5"/>
  <c r="A957" i="12"/>
  <c r="E957" i="5"/>
  <c r="C955" i="12"/>
  <c r="L955" i="5"/>
  <c r="D955" i="12" s="1"/>
  <c r="F957" i="5" l="1"/>
  <c r="I957" i="5" s="1"/>
  <c r="K957" i="5"/>
  <c r="H957" i="5"/>
  <c r="A959" i="5"/>
  <c r="A958" i="12"/>
  <c r="E958" i="5"/>
  <c r="C956" i="12"/>
  <c r="L956" i="5"/>
  <c r="D956" i="12" s="1"/>
  <c r="F958" i="5" l="1"/>
  <c r="I958" i="5" s="1"/>
  <c r="H958" i="5"/>
  <c r="K958" i="5"/>
  <c r="A960" i="5"/>
  <c r="A959" i="12"/>
  <c r="E959" i="5"/>
  <c r="C957" i="12"/>
  <c r="L957" i="5"/>
  <c r="D957" i="12" s="1"/>
  <c r="H959" i="5" l="1"/>
  <c r="F959" i="5"/>
  <c r="I959" i="5" s="1"/>
  <c r="K959" i="5"/>
  <c r="A961" i="5"/>
  <c r="A960" i="12"/>
  <c r="E960" i="5"/>
  <c r="C958" i="12"/>
  <c r="L958" i="5"/>
  <c r="D958" i="12" s="1"/>
  <c r="F960" i="5" l="1"/>
  <c r="I960" i="5" s="1"/>
  <c r="K960" i="5"/>
  <c r="H960" i="5"/>
  <c r="A962" i="5"/>
  <c r="A961" i="12"/>
  <c r="E961" i="5"/>
  <c r="C959" i="12"/>
  <c r="L959" i="5"/>
  <c r="D959" i="12" s="1"/>
  <c r="A963" i="5" l="1"/>
  <c r="A962" i="12"/>
  <c r="E962" i="5"/>
  <c r="F961" i="5"/>
  <c r="I961" i="5" s="1"/>
  <c r="H961" i="5"/>
  <c r="K961" i="5"/>
  <c r="C960" i="12"/>
  <c r="L960" i="5"/>
  <c r="D960" i="12" s="1"/>
  <c r="L961" i="5" l="1"/>
  <c r="D961" i="12" s="1"/>
  <c r="C961" i="12"/>
  <c r="K962" i="5"/>
  <c r="F962" i="5"/>
  <c r="I962" i="5" s="1"/>
  <c r="H962" i="5"/>
  <c r="A964" i="5"/>
  <c r="A963" i="12"/>
  <c r="E963" i="5"/>
  <c r="A965" i="5" l="1"/>
  <c r="A964" i="12"/>
  <c r="E964" i="5"/>
  <c r="C962" i="12"/>
  <c r="L962" i="5"/>
  <c r="D962" i="12" s="1"/>
  <c r="H963" i="5"/>
  <c r="K963" i="5"/>
  <c r="F963" i="5"/>
  <c r="I963" i="5" s="1"/>
  <c r="C963" i="12" l="1"/>
  <c r="L963" i="5"/>
  <c r="D963" i="12" s="1"/>
  <c r="F964" i="5"/>
  <c r="I964" i="5" s="1"/>
  <c r="K964" i="5"/>
  <c r="H964" i="5"/>
  <c r="A966" i="5"/>
  <c r="A965" i="12"/>
  <c r="E965" i="5"/>
  <c r="A967" i="5" l="1"/>
  <c r="A966" i="12"/>
  <c r="E966" i="5"/>
  <c r="K965" i="5"/>
  <c r="H965" i="5"/>
  <c r="F965" i="5"/>
  <c r="I965" i="5" s="1"/>
  <c r="L964" i="5"/>
  <c r="D964" i="12" s="1"/>
  <c r="C964" i="12"/>
  <c r="K966" i="5" l="1"/>
  <c r="F966" i="5"/>
  <c r="I966" i="5" s="1"/>
  <c r="H966" i="5"/>
  <c r="C965" i="12"/>
  <c r="L965" i="5"/>
  <c r="D965" i="12" s="1"/>
  <c r="A968" i="5"/>
  <c r="A967" i="12"/>
  <c r="E967" i="5"/>
  <c r="H967" i="5" l="1"/>
  <c r="K967" i="5"/>
  <c r="F967" i="5"/>
  <c r="I967" i="5" s="1"/>
  <c r="A969" i="5"/>
  <c r="A968" i="12"/>
  <c r="E968" i="5"/>
  <c r="C966" i="12"/>
  <c r="L966" i="5"/>
  <c r="D966" i="12" s="1"/>
  <c r="A970" i="5" l="1"/>
  <c r="A969" i="12"/>
  <c r="E969" i="5"/>
  <c r="K968" i="5"/>
  <c r="H968" i="5"/>
  <c r="F968" i="5"/>
  <c r="I968" i="5" s="1"/>
  <c r="C967" i="12"/>
  <c r="L967" i="5"/>
  <c r="D967" i="12" s="1"/>
  <c r="L968" i="5" l="1"/>
  <c r="D968" i="12" s="1"/>
  <c r="C968" i="12"/>
  <c r="F969" i="5"/>
  <c r="I969" i="5" s="1"/>
  <c r="K969" i="5"/>
  <c r="H969" i="5"/>
  <c r="A971" i="5"/>
  <c r="A970" i="12"/>
  <c r="E970" i="5"/>
  <c r="A972" i="5" l="1"/>
  <c r="A971" i="12"/>
  <c r="E971" i="5"/>
  <c r="C969" i="12"/>
  <c r="L969" i="5"/>
  <c r="D969" i="12" s="1"/>
  <c r="K970" i="5"/>
  <c r="F970" i="5"/>
  <c r="I970" i="5" s="1"/>
  <c r="H970" i="5"/>
  <c r="K971" i="5" l="1"/>
  <c r="H971" i="5"/>
  <c r="F971" i="5"/>
  <c r="I971" i="5" s="1"/>
  <c r="C970" i="12"/>
  <c r="L970" i="5"/>
  <c r="D970" i="12" s="1"/>
  <c r="A973" i="5"/>
  <c r="A972" i="12"/>
  <c r="E972" i="5"/>
  <c r="K972" i="5" l="1"/>
  <c r="F972" i="5"/>
  <c r="I972" i="5" s="1"/>
  <c r="H972" i="5"/>
  <c r="A974" i="5"/>
  <c r="A973" i="12"/>
  <c r="E973" i="5"/>
  <c r="C971" i="12"/>
  <c r="L971" i="5"/>
  <c r="D971" i="12" s="1"/>
  <c r="K973" i="5" l="1"/>
  <c r="F973" i="5"/>
  <c r="I973" i="5" s="1"/>
  <c r="H973" i="5"/>
  <c r="A975" i="5"/>
  <c r="A974" i="12"/>
  <c r="E974" i="5"/>
  <c r="C972" i="12"/>
  <c r="L972" i="5"/>
  <c r="D972" i="12" s="1"/>
  <c r="K974" i="5" l="1"/>
  <c r="H974" i="5"/>
  <c r="F974" i="5"/>
  <c r="I974" i="5" s="1"/>
  <c r="A976" i="5"/>
  <c r="A975" i="12"/>
  <c r="E975" i="5"/>
  <c r="C973" i="12"/>
  <c r="L973" i="5"/>
  <c r="D973" i="12" s="1"/>
  <c r="H975" i="5" l="1"/>
  <c r="K975" i="5"/>
  <c r="F975" i="5"/>
  <c r="I975" i="5" s="1"/>
  <c r="A977" i="5"/>
  <c r="A976" i="12"/>
  <c r="E976" i="5"/>
  <c r="C974" i="12"/>
  <c r="L974" i="5"/>
  <c r="D974" i="12" s="1"/>
  <c r="H976" i="5" l="1"/>
  <c r="F976" i="5"/>
  <c r="I976" i="5" s="1"/>
  <c r="K976" i="5"/>
  <c r="A978" i="5"/>
  <c r="A977" i="12"/>
  <c r="E977" i="5"/>
  <c r="C975" i="12"/>
  <c r="L975" i="5"/>
  <c r="D975" i="12" s="1"/>
  <c r="K977" i="5" l="1"/>
  <c r="H977" i="5"/>
  <c r="F977" i="5"/>
  <c r="I977" i="5" s="1"/>
  <c r="A979" i="5"/>
  <c r="A978" i="12"/>
  <c r="E978" i="5"/>
  <c r="C976" i="12"/>
  <c r="L976" i="5"/>
  <c r="D976" i="12" s="1"/>
  <c r="K978" i="5" l="1"/>
  <c r="F978" i="5"/>
  <c r="I978" i="5" s="1"/>
  <c r="H978" i="5"/>
  <c r="A980" i="5"/>
  <c r="A979" i="12"/>
  <c r="E979" i="5"/>
  <c r="C977" i="12"/>
  <c r="L977" i="5"/>
  <c r="D977" i="12" s="1"/>
  <c r="A981" i="5" l="1"/>
  <c r="A980" i="12"/>
  <c r="E980" i="5"/>
  <c r="H979" i="5"/>
  <c r="F979" i="5"/>
  <c r="I979" i="5" s="1"/>
  <c r="K979" i="5"/>
  <c r="C978" i="12"/>
  <c r="L978" i="5"/>
  <c r="D978" i="12" s="1"/>
  <c r="L979" i="5" l="1"/>
  <c r="D979" i="12" s="1"/>
  <c r="C979" i="12"/>
  <c r="F980" i="5"/>
  <c r="I980" i="5" s="1"/>
  <c r="H980" i="5"/>
  <c r="K980" i="5"/>
  <c r="A982" i="5"/>
  <c r="A981" i="12"/>
  <c r="E981" i="5"/>
  <c r="F981" i="5" l="1"/>
  <c r="I981" i="5" s="1"/>
  <c r="H981" i="5"/>
  <c r="K981" i="5"/>
  <c r="A983" i="5"/>
  <c r="A982" i="12"/>
  <c r="E982" i="5"/>
  <c r="L980" i="5"/>
  <c r="D980" i="12" s="1"/>
  <c r="C980" i="12"/>
  <c r="C981" i="12" l="1"/>
  <c r="L981" i="5"/>
  <c r="D981" i="12" s="1"/>
  <c r="K982" i="5"/>
  <c r="H982" i="5"/>
  <c r="F982" i="5"/>
  <c r="I982" i="5" s="1"/>
  <c r="A984" i="5"/>
  <c r="A983" i="12"/>
  <c r="E983" i="5"/>
  <c r="F983" i="5" l="1"/>
  <c r="I983" i="5" s="1"/>
  <c r="K983" i="5"/>
  <c r="H983" i="5"/>
  <c r="A985" i="5"/>
  <c r="A984" i="12"/>
  <c r="E984" i="5"/>
  <c r="C982" i="12"/>
  <c r="L982" i="5"/>
  <c r="D982" i="12" s="1"/>
  <c r="K984" i="5" l="1"/>
  <c r="F984" i="5"/>
  <c r="I984" i="5" s="1"/>
  <c r="H984" i="5"/>
  <c r="A986" i="5"/>
  <c r="A985" i="12"/>
  <c r="E985" i="5"/>
  <c r="C983" i="12"/>
  <c r="L983" i="5"/>
  <c r="D983" i="12" s="1"/>
  <c r="K985" i="5" l="1"/>
  <c r="F985" i="5"/>
  <c r="I985" i="5" s="1"/>
  <c r="H985" i="5"/>
  <c r="A987" i="5"/>
  <c r="A986" i="12"/>
  <c r="E986" i="5"/>
  <c r="C984" i="12"/>
  <c r="L984" i="5"/>
  <c r="D984" i="12" s="1"/>
  <c r="F986" i="5" l="1"/>
  <c r="I986" i="5" s="1"/>
  <c r="K986" i="5"/>
  <c r="H986" i="5"/>
  <c r="A988" i="5"/>
  <c r="A987" i="12"/>
  <c r="E987" i="5"/>
  <c r="C985" i="12"/>
  <c r="L985" i="5"/>
  <c r="D985" i="12" s="1"/>
  <c r="K987" i="5" l="1"/>
  <c r="F987" i="5"/>
  <c r="I987" i="5" s="1"/>
  <c r="H987" i="5"/>
  <c r="A989" i="5"/>
  <c r="A988" i="12"/>
  <c r="E988" i="5"/>
  <c r="C986" i="12"/>
  <c r="L986" i="5"/>
  <c r="D986" i="12" s="1"/>
  <c r="A990" i="5" l="1"/>
  <c r="A989" i="12"/>
  <c r="E989" i="5"/>
  <c r="F988" i="5"/>
  <c r="I988" i="5" s="1"/>
  <c r="H988" i="5"/>
  <c r="K988" i="5"/>
  <c r="C987" i="12"/>
  <c r="L987" i="5"/>
  <c r="D987" i="12" s="1"/>
  <c r="C988" i="12" l="1"/>
  <c r="L988" i="5"/>
  <c r="D988" i="12" s="1"/>
  <c r="K989" i="5"/>
  <c r="H989" i="5"/>
  <c r="F989" i="5"/>
  <c r="I989" i="5" s="1"/>
  <c r="A991" i="5"/>
  <c r="A990" i="12"/>
  <c r="E990" i="5"/>
  <c r="K990" i="5" l="1"/>
  <c r="H990" i="5"/>
  <c r="F990" i="5"/>
  <c r="I990" i="5" s="1"/>
  <c r="A992" i="5"/>
  <c r="A991" i="12"/>
  <c r="E991" i="5"/>
  <c r="C989" i="12"/>
  <c r="L989" i="5"/>
  <c r="D989" i="12" s="1"/>
  <c r="K991" i="5" l="1"/>
  <c r="F991" i="5"/>
  <c r="I991" i="5" s="1"/>
  <c r="H991" i="5"/>
  <c r="A993" i="5"/>
  <c r="A992" i="12"/>
  <c r="E992" i="5"/>
  <c r="C990" i="12"/>
  <c r="L990" i="5"/>
  <c r="D990" i="12" s="1"/>
  <c r="K992" i="5" l="1"/>
  <c r="F992" i="5"/>
  <c r="I992" i="5" s="1"/>
  <c r="H992" i="5"/>
  <c r="A994" i="5"/>
  <c r="A993" i="12"/>
  <c r="E993" i="5"/>
  <c r="C991" i="12"/>
  <c r="L991" i="5"/>
  <c r="D991" i="12" s="1"/>
  <c r="A995" i="5" l="1"/>
  <c r="A994" i="12"/>
  <c r="E994" i="5"/>
  <c r="H993" i="5"/>
  <c r="F993" i="5"/>
  <c r="I993" i="5" s="1"/>
  <c r="K993" i="5"/>
  <c r="C992" i="12"/>
  <c r="L992" i="5"/>
  <c r="D992" i="12" s="1"/>
  <c r="L993" i="5" l="1"/>
  <c r="D993" i="12" s="1"/>
  <c r="C993" i="12"/>
  <c r="H994" i="5"/>
  <c r="F994" i="5"/>
  <c r="I994" i="5" s="1"/>
  <c r="K994" i="5"/>
  <c r="A996" i="5"/>
  <c r="A995" i="12"/>
  <c r="E995" i="5"/>
  <c r="A997" i="5" l="1"/>
  <c r="A996" i="12"/>
  <c r="E996" i="5"/>
  <c r="F995" i="5"/>
  <c r="I995" i="5" s="1"/>
  <c r="H995" i="5"/>
  <c r="K995" i="5"/>
  <c r="C994" i="12"/>
  <c r="L994" i="5"/>
  <c r="D994" i="12" s="1"/>
  <c r="K996" i="5" l="1"/>
  <c r="H996" i="5"/>
  <c r="F996" i="5"/>
  <c r="I996" i="5" s="1"/>
  <c r="C995" i="12"/>
  <c r="L995" i="5"/>
  <c r="D995" i="12" s="1"/>
  <c r="A998" i="5"/>
  <c r="A997" i="12"/>
  <c r="E997" i="5"/>
  <c r="A999" i="5" l="1"/>
  <c r="A998" i="12"/>
  <c r="E998" i="5"/>
  <c r="K997" i="5"/>
  <c r="F997" i="5"/>
  <c r="I997" i="5" s="1"/>
  <c r="H997" i="5"/>
  <c r="C996" i="12"/>
  <c r="L996" i="5"/>
  <c r="D996" i="12" s="1"/>
  <c r="C997" i="12" l="1"/>
  <c r="L997" i="5"/>
  <c r="D997" i="12" s="1"/>
  <c r="H998" i="5"/>
  <c r="K998" i="5"/>
  <c r="F998" i="5"/>
  <c r="I998" i="5" s="1"/>
  <c r="A1000" i="5"/>
  <c r="A999" i="12"/>
  <c r="E999" i="5"/>
  <c r="K999" i="5" l="1"/>
  <c r="F999" i="5"/>
  <c r="I999" i="5" s="1"/>
  <c r="H999" i="5"/>
  <c r="A1001" i="5"/>
  <c r="A1000" i="12"/>
  <c r="E1000" i="5"/>
  <c r="L998" i="5"/>
  <c r="D998" i="12" s="1"/>
  <c r="C998" i="12"/>
  <c r="K1000" i="5" l="1"/>
  <c r="F1000" i="5"/>
  <c r="I1000" i="5" s="1"/>
  <c r="H1000" i="5"/>
  <c r="A1002" i="5"/>
  <c r="A1001" i="12"/>
  <c r="E1001" i="5"/>
  <c r="C999" i="12"/>
  <c r="L999" i="5"/>
  <c r="D999" i="12" s="1"/>
  <c r="A1003" i="5" l="1"/>
  <c r="A1002" i="12"/>
  <c r="E1002" i="5"/>
  <c r="K1001" i="5"/>
  <c r="H1001" i="5"/>
  <c r="F1001" i="5"/>
  <c r="I1001" i="5" s="1"/>
  <c r="L1000" i="5"/>
  <c r="D1000" i="12" s="1"/>
  <c r="C1000" i="12"/>
  <c r="H1002" i="5" l="1"/>
  <c r="F1002" i="5"/>
  <c r="I1002" i="5" s="1"/>
  <c r="K1002" i="5"/>
  <c r="C1001" i="12"/>
  <c r="L1001" i="5"/>
  <c r="D1001" i="12" s="1"/>
  <c r="A1004" i="5"/>
  <c r="A1003" i="12"/>
  <c r="E1003" i="5"/>
  <c r="C1002" i="12" l="1"/>
  <c r="L1002" i="5"/>
  <c r="D1002" i="12" s="1"/>
  <c r="E1004" i="5"/>
  <c r="H1003" i="5"/>
  <c r="F1003" i="5"/>
  <c r="I1003" i="5" s="1"/>
  <c r="K1003" i="5"/>
  <c r="A1005" i="5"/>
  <c r="A1004" i="12"/>
  <c r="F1004" i="5" l="1"/>
  <c r="I1004" i="5" s="1"/>
  <c r="H1004" i="5"/>
  <c r="K1004" i="5"/>
  <c r="A1006" i="5"/>
  <c r="A1005" i="12"/>
  <c r="L1003" i="5"/>
  <c r="D1003" i="12" s="1"/>
  <c r="C1003" i="12"/>
  <c r="E1005" i="5"/>
  <c r="K1005" i="5" l="1"/>
  <c r="F1005" i="5"/>
  <c r="I1005" i="5" s="1"/>
  <c r="H1005" i="5"/>
  <c r="A1007" i="5"/>
  <c r="A1006" i="12"/>
  <c r="E1006" i="5"/>
  <c r="L1004" i="5"/>
  <c r="D1004" i="12" s="1"/>
  <c r="C1004" i="12"/>
  <c r="F1006" i="5" l="1"/>
  <c r="I1006" i="5" s="1"/>
  <c r="H1006" i="5"/>
  <c r="K1006" i="5"/>
  <c r="A1008" i="5"/>
  <c r="A1007" i="12"/>
  <c r="E1007" i="5"/>
  <c r="C1005" i="12"/>
  <c r="L1005" i="5"/>
  <c r="D1005" i="12" s="1"/>
  <c r="F1007" i="5" l="1"/>
  <c r="I1007" i="5" s="1"/>
  <c r="K1007" i="5"/>
  <c r="H1007" i="5"/>
  <c r="A1009" i="5"/>
  <c r="A1008" i="12"/>
  <c r="E1008" i="5"/>
  <c r="L1006" i="5"/>
  <c r="D1006" i="12" s="1"/>
  <c r="C1006" i="12"/>
  <c r="H1008" i="5" l="1"/>
  <c r="K1008" i="5"/>
  <c r="F1008" i="5"/>
  <c r="I1008" i="5" s="1"/>
  <c r="C1007" i="12"/>
  <c r="L1007" i="5"/>
  <c r="D1007" i="12" s="1"/>
  <c r="A1010" i="5"/>
  <c r="A1009" i="12"/>
  <c r="E1009" i="5"/>
  <c r="A1011" i="5" l="1"/>
  <c r="A1010" i="12"/>
  <c r="E1010" i="5"/>
  <c r="H1009" i="5"/>
  <c r="F1009" i="5"/>
  <c r="I1009" i="5" s="1"/>
  <c r="K1009" i="5"/>
  <c r="C1008" i="12"/>
  <c r="L1008" i="5"/>
  <c r="D1008" i="12" s="1"/>
  <c r="L1009" i="5" l="1"/>
  <c r="D1009" i="12" s="1"/>
  <c r="C1009" i="12"/>
  <c r="F1010" i="5"/>
  <c r="I1010" i="5" s="1"/>
  <c r="K1010" i="5"/>
  <c r="H1010" i="5"/>
  <c r="A1012" i="5"/>
  <c r="A1011" i="12"/>
  <c r="E1011" i="5"/>
  <c r="F1011" i="5" l="1"/>
  <c r="I1011" i="5" s="1"/>
  <c r="H1011" i="5"/>
  <c r="K1011" i="5"/>
  <c r="C1010" i="12"/>
  <c r="L1010" i="5"/>
  <c r="D1010" i="12" s="1"/>
  <c r="A1013" i="5"/>
  <c r="A1012" i="12"/>
  <c r="E1012" i="5"/>
  <c r="A1014" i="5" l="1"/>
  <c r="A1013" i="12"/>
  <c r="E1013" i="5"/>
  <c r="K1012" i="5"/>
  <c r="H1012" i="5"/>
  <c r="F1012" i="5"/>
  <c r="I1012" i="5" s="1"/>
  <c r="L1011" i="5"/>
  <c r="D1011" i="12" s="1"/>
  <c r="C1011" i="12"/>
  <c r="C1012" i="12" l="1"/>
  <c r="L1012" i="5"/>
  <c r="D1012" i="12" s="1"/>
  <c r="K1013" i="5"/>
  <c r="F1013" i="5"/>
  <c r="I1013" i="5" s="1"/>
  <c r="H1013" i="5"/>
  <c r="A1015" i="5"/>
  <c r="A1014" i="12"/>
  <c r="E1014" i="5"/>
  <c r="A1016" i="5" l="1"/>
  <c r="A1015" i="12"/>
  <c r="E1015" i="5"/>
  <c r="K1014" i="5"/>
  <c r="F1014" i="5"/>
  <c r="I1014" i="5" s="1"/>
  <c r="H1014" i="5"/>
  <c r="C1013" i="12"/>
  <c r="L1013" i="5"/>
  <c r="D1013" i="12" s="1"/>
  <c r="C1014" i="12" l="1"/>
  <c r="L1014" i="5"/>
  <c r="D1014" i="12" s="1"/>
  <c r="K1015" i="5"/>
  <c r="F1015" i="5"/>
  <c r="I1015" i="5" s="1"/>
  <c r="H1015" i="5"/>
  <c r="A1017" i="5"/>
  <c r="A1016" i="12"/>
  <c r="E1016" i="5"/>
  <c r="K1016" i="5" l="1"/>
  <c r="H1016" i="5"/>
  <c r="F1016" i="5"/>
  <c r="I1016" i="5" s="1"/>
  <c r="A1018" i="5"/>
  <c r="A1017" i="12"/>
  <c r="E1017" i="5"/>
  <c r="C1015" i="12"/>
  <c r="L1015" i="5"/>
  <c r="D1015" i="12" s="1"/>
  <c r="K1017" i="5" l="1"/>
  <c r="F1017" i="5"/>
  <c r="I1017" i="5" s="1"/>
  <c r="H1017" i="5"/>
  <c r="A1019" i="5"/>
  <c r="A1018" i="12"/>
  <c r="E1018" i="5"/>
  <c r="C1016" i="12"/>
  <c r="L1016" i="5"/>
  <c r="D1016" i="12" s="1"/>
  <c r="A1020" i="5" l="1"/>
  <c r="A1019" i="12"/>
  <c r="E1019" i="5"/>
  <c r="H1018" i="5"/>
  <c r="F1018" i="5"/>
  <c r="I1018" i="5" s="1"/>
  <c r="K1018" i="5"/>
  <c r="C1017" i="12"/>
  <c r="L1017" i="5"/>
  <c r="D1017" i="12" s="1"/>
  <c r="F1019" i="5" l="1"/>
  <c r="I1019" i="5" s="1"/>
  <c r="H1019" i="5"/>
  <c r="K1019" i="5"/>
  <c r="C1018" i="12"/>
  <c r="L1018" i="5"/>
  <c r="D1018" i="12" s="1"/>
  <c r="A1021" i="5"/>
  <c r="A1020" i="12"/>
  <c r="E1020" i="5"/>
  <c r="A1022" i="5" l="1"/>
  <c r="A1021" i="12"/>
  <c r="E1021" i="5"/>
  <c r="C1019" i="12"/>
  <c r="L1019" i="5"/>
  <c r="D1019" i="12" s="1"/>
  <c r="H1020" i="5"/>
  <c r="F1020" i="5"/>
  <c r="I1020" i="5" s="1"/>
  <c r="K1020" i="5"/>
  <c r="C1020" i="12" l="1"/>
  <c r="L1020" i="5"/>
  <c r="D1020" i="12" s="1"/>
  <c r="K1021" i="5"/>
  <c r="H1021" i="5"/>
  <c r="F1021" i="5"/>
  <c r="I1021" i="5" s="1"/>
  <c r="A1023" i="5"/>
  <c r="A1022" i="12"/>
  <c r="E1022" i="5"/>
  <c r="A1024" i="5" l="1"/>
  <c r="A1023" i="12"/>
  <c r="E1023" i="5"/>
  <c r="L1021" i="5"/>
  <c r="D1021" i="12" s="1"/>
  <c r="C1021" i="12"/>
  <c r="F1022" i="5"/>
  <c r="I1022" i="5" s="1"/>
  <c r="K1022" i="5"/>
  <c r="H1022" i="5"/>
  <c r="L1022" i="5" l="1"/>
  <c r="D1022" i="12" s="1"/>
  <c r="C1022" i="12"/>
  <c r="F1023" i="5"/>
  <c r="I1023" i="5" s="1"/>
  <c r="H1023" i="5"/>
  <c r="K1023" i="5"/>
  <c r="A1025" i="5"/>
  <c r="A1024" i="12"/>
  <c r="E1024" i="5"/>
  <c r="A1026" i="5" l="1"/>
  <c r="A1025" i="12"/>
  <c r="E1025" i="5"/>
  <c r="K1024" i="5"/>
  <c r="H1024" i="5"/>
  <c r="F1024" i="5"/>
  <c r="I1024" i="5" s="1"/>
  <c r="L1023" i="5"/>
  <c r="D1023" i="12" s="1"/>
  <c r="C1023" i="12"/>
  <c r="C1024" i="12" l="1"/>
  <c r="L1024" i="5"/>
  <c r="D1024" i="12" s="1"/>
  <c r="K1025" i="5"/>
  <c r="F1025" i="5"/>
  <c r="I1025" i="5" s="1"/>
  <c r="H1025" i="5"/>
  <c r="A1027" i="5"/>
  <c r="A1026" i="12"/>
  <c r="E1026" i="5"/>
  <c r="K1026" i="5" l="1"/>
  <c r="F1026" i="5"/>
  <c r="I1026" i="5" s="1"/>
  <c r="H1026" i="5"/>
  <c r="A1028" i="5"/>
  <c r="A1027" i="12"/>
  <c r="E1027" i="5"/>
  <c r="C1025" i="12"/>
  <c r="L1025" i="5"/>
  <c r="D1025" i="12" s="1"/>
  <c r="A1029" i="5" l="1"/>
  <c r="A1028" i="12"/>
  <c r="E1028" i="5"/>
  <c r="F1027" i="5"/>
  <c r="I1027" i="5" s="1"/>
  <c r="H1027" i="5"/>
  <c r="K1027" i="5"/>
  <c r="C1026" i="12"/>
  <c r="L1026" i="5"/>
  <c r="D1026" i="12" s="1"/>
  <c r="K1028" i="5" l="1"/>
  <c r="F1028" i="5"/>
  <c r="I1028" i="5" s="1"/>
  <c r="H1028" i="5"/>
  <c r="L1027" i="5"/>
  <c r="D1027" i="12" s="1"/>
  <c r="C1027" i="12"/>
  <c r="A1030" i="5"/>
  <c r="A1029" i="12"/>
  <c r="E1029" i="5"/>
  <c r="F1029" i="5" l="1"/>
  <c r="I1029" i="5" s="1"/>
  <c r="H1029" i="5"/>
  <c r="K1029" i="5"/>
  <c r="A1031" i="5"/>
  <c r="A1030" i="12"/>
  <c r="E1030" i="5"/>
  <c r="L1028" i="5"/>
  <c r="D1028" i="12" s="1"/>
  <c r="C1028" i="12"/>
  <c r="C1029" i="12" l="1"/>
  <c r="L1029" i="5"/>
  <c r="D1029" i="12" s="1"/>
  <c r="F1030" i="5"/>
  <c r="I1030" i="5" s="1"/>
  <c r="H1030" i="5"/>
  <c r="K1030" i="5"/>
  <c r="A1032" i="5"/>
  <c r="A1031" i="12"/>
  <c r="E1031" i="5"/>
  <c r="A1033" i="5" l="1"/>
  <c r="A1032" i="12"/>
  <c r="E1032" i="5"/>
  <c r="F1031" i="5"/>
  <c r="I1031" i="5" s="1"/>
  <c r="K1031" i="5"/>
  <c r="H1031" i="5"/>
  <c r="L1030" i="5"/>
  <c r="D1030" i="12" s="1"/>
  <c r="C1030" i="12"/>
  <c r="C1031" i="12" l="1"/>
  <c r="L1031" i="5"/>
  <c r="D1031" i="12" s="1"/>
  <c r="K1032" i="5"/>
  <c r="H1032" i="5"/>
  <c r="F1032" i="5"/>
  <c r="I1032" i="5" s="1"/>
  <c r="A1034" i="5"/>
  <c r="A1033" i="12"/>
  <c r="E1033" i="5"/>
  <c r="A1035" i="5" l="1"/>
  <c r="A1034" i="12"/>
  <c r="E1034" i="5"/>
  <c r="F1033" i="5"/>
  <c r="I1033" i="5" s="1"/>
  <c r="K1033" i="5"/>
  <c r="H1033" i="5"/>
  <c r="C1032" i="12"/>
  <c r="L1032" i="5"/>
  <c r="D1032" i="12" s="1"/>
  <c r="C1033" i="12" l="1"/>
  <c r="L1033" i="5"/>
  <c r="D1033" i="12" s="1"/>
  <c r="H1034" i="5"/>
  <c r="F1034" i="5"/>
  <c r="I1034" i="5" s="1"/>
  <c r="K1034" i="5"/>
  <c r="A1036" i="5"/>
  <c r="A1035" i="12"/>
  <c r="E1035" i="5"/>
  <c r="L1034" i="5" l="1"/>
  <c r="D1034" i="12" s="1"/>
  <c r="C1034" i="12"/>
  <c r="H1035" i="5"/>
  <c r="F1035" i="5"/>
  <c r="I1035" i="5" s="1"/>
  <c r="K1035" i="5"/>
  <c r="A1037" i="5"/>
  <c r="A1036" i="12"/>
  <c r="E1036" i="5"/>
  <c r="K1036" i="5" l="1"/>
  <c r="H1036" i="5"/>
  <c r="F1036" i="5"/>
  <c r="I1036" i="5" s="1"/>
  <c r="A1038" i="5"/>
  <c r="A1037" i="12"/>
  <c r="E1037" i="5"/>
  <c r="L1035" i="5"/>
  <c r="D1035" i="12" s="1"/>
  <c r="C1035" i="12"/>
  <c r="H1037" i="5" l="1"/>
  <c r="F1037" i="5"/>
  <c r="I1037" i="5" s="1"/>
  <c r="K1037" i="5"/>
  <c r="A1039" i="5"/>
  <c r="A1038" i="12"/>
  <c r="E1038" i="5"/>
  <c r="C1036" i="12"/>
  <c r="L1036" i="5"/>
  <c r="D1036" i="12" s="1"/>
  <c r="K1038" i="5" l="1"/>
  <c r="F1038" i="5"/>
  <c r="I1038" i="5" s="1"/>
  <c r="H1038" i="5"/>
  <c r="A1040" i="5"/>
  <c r="A1039" i="12"/>
  <c r="E1039" i="5"/>
  <c r="L1037" i="5"/>
  <c r="D1037" i="12" s="1"/>
  <c r="C1037" i="12"/>
  <c r="H1039" i="5" l="1"/>
  <c r="K1039" i="5"/>
  <c r="F1039" i="5"/>
  <c r="I1039" i="5" s="1"/>
  <c r="A1041" i="5"/>
  <c r="A1040" i="12"/>
  <c r="E1040" i="5"/>
  <c r="C1038" i="12"/>
  <c r="L1038" i="5"/>
  <c r="D1038" i="12" s="1"/>
  <c r="H1040" i="5" l="1"/>
  <c r="K1040" i="5"/>
  <c r="F1040" i="5"/>
  <c r="I1040" i="5" s="1"/>
  <c r="A1042" i="5"/>
  <c r="A1041" i="12"/>
  <c r="E1041" i="5"/>
  <c r="C1039" i="12"/>
  <c r="L1039" i="5"/>
  <c r="D1039" i="12" s="1"/>
  <c r="F1041" i="5" l="1"/>
  <c r="I1041" i="5" s="1"/>
  <c r="H1041" i="5"/>
  <c r="K1041" i="5"/>
  <c r="A1043" i="5"/>
  <c r="A1042" i="12"/>
  <c r="E1042" i="5"/>
  <c r="C1040" i="12"/>
  <c r="L1040" i="5"/>
  <c r="D1040" i="12" s="1"/>
  <c r="F1042" i="5" l="1"/>
  <c r="I1042" i="5" s="1"/>
  <c r="K1042" i="5"/>
  <c r="H1042" i="5"/>
  <c r="A1044" i="5"/>
  <c r="A1043" i="12"/>
  <c r="E1043" i="5"/>
  <c r="L1041" i="5"/>
  <c r="D1041" i="12" s="1"/>
  <c r="C1041" i="12"/>
  <c r="C1042" i="12" l="1"/>
  <c r="L1042" i="5"/>
  <c r="D1042" i="12" s="1"/>
  <c r="F1043" i="5"/>
  <c r="I1043" i="5" s="1"/>
  <c r="K1043" i="5"/>
  <c r="H1043" i="5"/>
  <c r="A1045" i="5"/>
  <c r="A1044" i="12"/>
  <c r="E1044" i="5"/>
  <c r="K1044" i="5" l="1"/>
  <c r="H1044" i="5"/>
  <c r="F1044" i="5"/>
  <c r="I1044" i="5" s="1"/>
  <c r="L1043" i="5"/>
  <c r="D1043" i="12" s="1"/>
  <c r="C1043" i="12"/>
  <c r="A1046" i="5"/>
  <c r="A1045" i="12"/>
  <c r="E1045" i="5"/>
  <c r="A1047" i="5" l="1"/>
  <c r="A1046" i="12"/>
  <c r="E1046" i="5"/>
  <c r="K1045" i="5"/>
  <c r="F1045" i="5"/>
  <c r="I1045" i="5" s="1"/>
  <c r="H1045" i="5"/>
  <c r="L1044" i="5"/>
  <c r="D1044" i="12" s="1"/>
  <c r="C1044" i="12"/>
  <c r="K1046" i="5" l="1"/>
  <c r="H1046" i="5"/>
  <c r="F1046" i="5"/>
  <c r="I1046" i="5" s="1"/>
  <c r="C1045" i="12"/>
  <c r="L1045" i="5"/>
  <c r="D1045" i="12" s="1"/>
  <c r="A1048" i="5"/>
  <c r="A1047" i="12"/>
  <c r="E1047" i="5"/>
  <c r="K1047" i="5" l="1"/>
  <c r="F1047" i="5"/>
  <c r="I1047" i="5" s="1"/>
  <c r="H1047" i="5"/>
  <c r="A1049" i="5"/>
  <c r="A1048" i="12"/>
  <c r="E1048" i="5"/>
  <c r="C1046" i="12"/>
  <c r="L1046" i="5"/>
  <c r="D1046" i="12" s="1"/>
  <c r="F1048" i="5" l="1"/>
  <c r="I1048" i="5" s="1"/>
  <c r="K1048" i="5"/>
  <c r="H1048" i="5"/>
  <c r="A1050" i="5"/>
  <c r="A1049" i="12"/>
  <c r="E1049" i="5"/>
  <c r="C1047" i="12"/>
  <c r="L1047" i="5"/>
  <c r="D1047" i="12" s="1"/>
  <c r="K1049" i="5" l="1"/>
  <c r="F1049" i="5"/>
  <c r="I1049" i="5" s="1"/>
  <c r="H1049" i="5"/>
  <c r="A1051" i="5"/>
  <c r="A1050" i="12"/>
  <c r="E1050" i="5"/>
  <c r="L1048" i="5"/>
  <c r="D1048" i="12" s="1"/>
  <c r="C1048" i="12"/>
  <c r="K1050" i="5" l="1"/>
  <c r="F1050" i="5"/>
  <c r="I1050" i="5" s="1"/>
  <c r="H1050" i="5"/>
  <c r="A1052" i="5"/>
  <c r="A1051" i="12"/>
  <c r="E1051" i="5"/>
  <c r="C1049" i="12"/>
  <c r="L1049" i="5"/>
  <c r="D1049" i="12" s="1"/>
  <c r="F1051" i="5" l="1"/>
  <c r="I1051" i="5" s="1"/>
  <c r="K1051" i="5"/>
  <c r="H1051" i="5"/>
  <c r="A1053" i="5"/>
  <c r="A1052" i="12"/>
  <c r="E1052" i="5"/>
  <c r="C1050" i="12"/>
  <c r="L1050" i="5"/>
  <c r="D1050" i="12" s="1"/>
  <c r="K1052" i="5" l="1"/>
  <c r="F1052" i="5"/>
  <c r="I1052" i="5" s="1"/>
  <c r="H1052" i="5"/>
  <c r="A1054" i="5"/>
  <c r="A1053" i="12"/>
  <c r="E1053" i="5"/>
  <c r="C1051" i="12"/>
  <c r="L1051" i="5"/>
  <c r="D1051" i="12" s="1"/>
  <c r="H1053" i="5" l="1"/>
  <c r="F1053" i="5"/>
  <c r="I1053" i="5" s="1"/>
  <c r="K1053" i="5"/>
  <c r="A1055" i="5"/>
  <c r="A1054" i="12"/>
  <c r="E1054" i="5"/>
  <c r="C1052" i="12"/>
  <c r="L1052" i="5"/>
  <c r="D1052" i="12" s="1"/>
  <c r="F1054" i="5" l="1"/>
  <c r="I1054" i="5" s="1"/>
  <c r="K1054" i="5"/>
  <c r="H1054" i="5"/>
  <c r="A1056" i="5"/>
  <c r="A1055" i="12"/>
  <c r="E1055" i="5"/>
  <c r="L1053" i="5"/>
  <c r="D1053" i="12" s="1"/>
  <c r="C1053" i="12"/>
  <c r="F1055" i="5" l="1"/>
  <c r="I1055" i="5" s="1"/>
  <c r="H1055" i="5"/>
  <c r="K1055" i="5"/>
  <c r="A1057" i="5"/>
  <c r="A1056" i="12"/>
  <c r="E1056" i="5"/>
  <c r="L1054" i="5"/>
  <c r="D1054" i="12" s="1"/>
  <c r="C1054" i="12"/>
  <c r="K1056" i="5" l="1"/>
  <c r="H1056" i="5"/>
  <c r="F1056" i="5"/>
  <c r="I1056" i="5" s="1"/>
  <c r="A1058" i="5"/>
  <c r="A1057" i="12"/>
  <c r="E1057" i="5"/>
  <c r="C1055" i="12"/>
  <c r="L1055" i="5"/>
  <c r="D1055" i="12" s="1"/>
  <c r="F1057" i="5" l="1"/>
  <c r="I1057" i="5" s="1"/>
  <c r="H1057" i="5"/>
  <c r="K1057" i="5"/>
  <c r="A1059" i="5"/>
  <c r="A1058" i="12"/>
  <c r="E1058" i="5"/>
  <c r="C1056" i="12"/>
  <c r="L1056" i="5"/>
  <c r="D1056" i="12" s="1"/>
  <c r="K1058" i="5" l="1"/>
  <c r="F1058" i="5"/>
  <c r="I1058" i="5" s="1"/>
  <c r="H1058" i="5"/>
  <c r="A1060" i="5"/>
  <c r="A1059" i="12"/>
  <c r="E1059" i="5"/>
  <c r="C1057" i="12"/>
  <c r="L1057" i="5"/>
  <c r="D1057" i="12" s="1"/>
  <c r="H1059" i="5" l="1"/>
  <c r="K1059" i="5"/>
  <c r="F1059" i="5"/>
  <c r="I1059" i="5" s="1"/>
  <c r="A1061" i="5"/>
  <c r="A1060" i="12"/>
  <c r="E1060" i="5"/>
  <c r="C1058" i="12"/>
  <c r="L1058" i="5"/>
  <c r="D1058" i="12" s="1"/>
  <c r="K1060" i="5" l="1"/>
  <c r="F1060" i="5"/>
  <c r="I1060" i="5" s="1"/>
  <c r="H1060" i="5"/>
  <c r="A1062" i="5"/>
  <c r="A1061" i="12"/>
  <c r="E1061" i="5"/>
  <c r="C1059" i="12"/>
  <c r="L1059" i="5"/>
  <c r="D1059" i="12" s="1"/>
  <c r="K1061" i="5" l="1"/>
  <c r="F1061" i="5"/>
  <c r="I1061" i="5" s="1"/>
  <c r="H1061" i="5"/>
  <c r="A1063" i="5"/>
  <c r="A1062" i="12"/>
  <c r="E1062" i="5"/>
  <c r="C1060" i="12"/>
  <c r="L1060" i="5"/>
  <c r="D1060" i="12" s="1"/>
  <c r="F1062" i="5" l="1"/>
  <c r="I1062" i="5" s="1"/>
  <c r="K1062" i="5"/>
  <c r="H1062" i="5"/>
  <c r="A1064" i="5"/>
  <c r="A1063" i="12"/>
  <c r="E1063" i="5"/>
  <c r="C1061" i="12"/>
  <c r="L1061" i="5"/>
  <c r="D1061" i="12" s="1"/>
  <c r="F1063" i="5" l="1"/>
  <c r="I1063" i="5" s="1"/>
  <c r="K1063" i="5"/>
  <c r="H1063" i="5"/>
  <c r="A1065" i="5"/>
  <c r="A1064" i="12"/>
  <c r="E1064" i="5"/>
  <c r="C1062" i="12"/>
  <c r="L1062" i="5"/>
  <c r="D1062" i="12" s="1"/>
  <c r="K1064" i="5" l="1"/>
  <c r="H1064" i="5"/>
  <c r="F1064" i="5"/>
  <c r="I1064" i="5" s="1"/>
  <c r="A1066" i="5"/>
  <c r="A1065" i="12"/>
  <c r="E1065" i="5"/>
  <c r="C1063" i="12"/>
  <c r="L1063" i="5"/>
  <c r="D1063" i="12" s="1"/>
  <c r="F1065" i="5" l="1"/>
  <c r="I1065" i="5" s="1"/>
  <c r="K1065" i="5"/>
  <c r="H1065" i="5"/>
  <c r="A1067" i="5"/>
  <c r="A1066" i="12"/>
  <c r="E1066" i="5"/>
  <c r="C1064" i="12"/>
  <c r="L1064" i="5"/>
  <c r="D1064" i="12" s="1"/>
  <c r="F1066" i="5" l="1"/>
  <c r="I1066" i="5" s="1"/>
  <c r="H1066" i="5"/>
  <c r="K1066" i="5"/>
  <c r="A1068" i="5"/>
  <c r="A1067" i="12"/>
  <c r="E1067" i="5"/>
  <c r="C1065" i="12"/>
  <c r="L1065" i="5"/>
  <c r="D1065" i="12" s="1"/>
  <c r="H1067" i="5" l="1"/>
  <c r="K1067" i="5"/>
  <c r="F1067" i="5"/>
  <c r="I1067" i="5" s="1"/>
  <c r="A1069" i="5"/>
  <c r="A1068" i="12"/>
  <c r="E1068" i="5"/>
  <c r="L1066" i="5"/>
  <c r="D1066" i="12" s="1"/>
  <c r="C1066" i="12"/>
  <c r="K1068" i="5" l="1"/>
  <c r="H1068" i="5"/>
  <c r="F1068" i="5"/>
  <c r="I1068" i="5" s="1"/>
  <c r="A1070" i="5"/>
  <c r="A1069" i="12"/>
  <c r="E1069" i="5"/>
  <c r="C1067" i="12"/>
  <c r="L1067" i="5"/>
  <c r="D1067" i="12" s="1"/>
  <c r="F1069" i="5" l="1"/>
  <c r="I1069" i="5" s="1"/>
  <c r="H1069" i="5"/>
  <c r="K1069" i="5"/>
  <c r="A1071" i="5"/>
  <c r="A1070" i="12"/>
  <c r="E1070" i="5"/>
  <c r="C1068" i="12"/>
  <c r="L1068" i="5"/>
  <c r="D1068" i="12" s="1"/>
  <c r="F1070" i="5" l="1"/>
  <c r="I1070" i="5" s="1"/>
  <c r="H1070" i="5"/>
  <c r="K1070" i="5"/>
  <c r="A1072" i="5"/>
  <c r="A1071" i="12"/>
  <c r="E1071" i="5"/>
  <c r="L1069" i="5"/>
  <c r="D1069" i="12" s="1"/>
  <c r="C1069" i="12"/>
  <c r="F1071" i="5" l="1"/>
  <c r="I1071" i="5" s="1"/>
  <c r="H1071" i="5"/>
  <c r="K1071" i="5"/>
  <c r="A1073" i="5"/>
  <c r="A1072" i="12"/>
  <c r="E1072" i="5"/>
  <c r="L1070" i="5"/>
  <c r="D1070" i="12" s="1"/>
  <c r="C1070" i="12"/>
  <c r="H1072" i="5" l="1"/>
  <c r="K1072" i="5"/>
  <c r="F1072" i="5"/>
  <c r="I1072" i="5" s="1"/>
  <c r="A1074" i="5"/>
  <c r="A1073" i="12"/>
  <c r="E1073" i="5"/>
  <c r="C1071" i="12"/>
  <c r="L1071" i="5"/>
  <c r="D1071" i="12" s="1"/>
  <c r="K1073" i="5" l="1"/>
  <c r="H1073" i="5"/>
  <c r="F1073" i="5"/>
  <c r="I1073" i="5" s="1"/>
  <c r="A1075" i="5"/>
  <c r="A1074" i="12"/>
  <c r="E1074" i="5"/>
  <c r="C1072" i="12"/>
  <c r="L1072" i="5"/>
  <c r="D1072" i="12" s="1"/>
  <c r="F1074" i="5" l="1"/>
  <c r="I1074" i="5" s="1"/>
  <c r="K1074" i="5"/>
  <c r="H1074" i="5"/>
  <c r="A1076" i="5"/>
  <c r="A1075" i="12"/>
  <c r="E1075" i="5"/>
  <c r="L1073" i="5"/>
  <c r="D1073" i="12" s="1"/>
  <c r="C1073" i="12"/>
  <c r="F1075" i="5" l="1"/>
  <c r="I1075" i="5" s="1"/>
  <c r="K1075" i="5"/>
  <c r="H1075" i="5"/>
  <c r="A1077" i="5"/>
  <c r="A1076" i="12"/>
  <c r="E1076" i="5"/>
  <c r="C1074" i="12"/>
  <c r="L1074" i="5"/>
  <c r="D1074" i="12" s="1"/>
  <c r="K1076" i="5" l="1"/>
  <c r="H1076" i="5"/>
  <c r="F1076" i="5"/>
  <c r="I1076" i="5" s="1"/>
  <c r="A1078" i="5"/>
  <c r="A1077" i="12"/>
  <c r="E1077" i="5"/>
  <c r="C1075" i="12"/>
  <c r="L1075" i="5"/>
  <c r="D1075" i="12" s="1"/>
  <c r="K1077" i="5" l="1"/>
  <c r="F1077" i="5"/>
  <c r="I1077" i="5" s="1"/>
  <c r="H1077" i="5"/>
  <c r="A1079" i="5"/>
  <c r="A1078" i="12"/>
  <c r="E1078" i="5"/>
  <c r="C1076" i="12"/>
  <c r="L1076" i="5"/>
  <c r="D1076" i="12" s="1"/>
  <c r="K1078" i="5" l="1"/>
  <c r="H1078" i="5"/>
  <c r="F1078" i="5"/>
  <c r="I1078" i="5" s="1"/>
  <c r="A1080" i="5"/>
  <c r="A1079" i="12"/>
  <c r="E1079" i="5"/>
  <c r="C1077" i="12"/>
  <c r="L1077" i="5"/>
  <c r="D1077" i="12" s="1"/>
  <c r="K1079" i="5" l="1"/>
  <c r="F1079" i="5"/>
  <c r="I1079" i="5" s="1"/>
  <c r="H1079" i="5"/>
  <c r="A1081" i="5"/>
  <c r="A1080" i="12"/>
  <c r="E1080" i="5"/>
  <c r="C1078" i="12"/>
  <c r="L1078" i="5"/>
  <c r="D1078" i="12" s="1"/>
  <c r="K1080" i="5" l="1"/>
  <c r="H1080" i="5"/>
  <c r="F1080" i="5"/>
  <c r="I1080" i="5" s="1"/>
  <c r="A1082" i="5"/>
  <c r="A1081" i="12"/>
  <c r="E1081" i="5"/>
  <c r="C1079" i="12"/>
  <c r="L1079" i="5"/>
  <c r="D1079" i="12" s="1"/>
  <c r="A1083" i="5" l="1"/>
  <c r="A1082" i="12"/>
  <c r="E1082" i="5"/>
  <c r="K1081" i="5"/>
  <c r="F1081" i="5"/>
  <c r="I1081" i="5" s="1"/>
  <c r="H1081" i="5"/>
  <c r="C1080" i="12"/>
  <c r="L1080" i="5"/>
  <c r="D1080" i="12" s="1"/>
  <c r="C1081" i="12" l="1"/>
  <c r="L1081" i="5"/>
  <c r="D1081" i="12" s="1"/>
  <c r="F1082" i="5"/>
  <c r="I1082" i="5" s="1"/>
  <c r="K1082" i="5"/>
  <c r="H1082" i="5"/>
  <c r="A1084" i="5"/>
  <c r="A1083" i="12"/>
  <c r="E1083" i="5"/>
  <c r="K1083" i="5" l="1"/>
  <c r="F1083" i="5"/>
  <c r="I1083" i="5" s="1"/>
  <c r="H1083" i="5"/>
  <c r="A1085" i="5"/>
  <c r="A1084" i="12"/>
  <c r="E1084" i="5"/>
  <c r="L1082" i="5"/>
  <c r="D1082" i="12" s="1"/>
  <c r="C1082" i="12"/>
  <c r="K1084" i="5" l="1"/>
  <c r="H1084" i="5"/>
  <c r="F1084" i="5"/>
  <c r="I1084" i="5" s="1"/>
  <c r="A1086" i="5"/>
  <c r="A1085" i="12"/>
  <c r="E1085" i="5"/>
  <c r="C1083" i="12"/>
  <c r="L1083" i="5"/>
  <c r="D1083" i="12" s="1"/>
  <c r="A1087" i="5" l="1"/>
  <c r="A1086" i="12"/>
  <c r="E1086" i="5"/>
  <c r="K1085" i="5"/>
  <c r="H1085" i="5"/>
  <c r="F1085" i="5"/>
  <c r="I1085" i="5" s="1"/>
  <c r="C1084" i="12"/>
  <c r="L1084" i="5"/>
  <c r="D1084" i="12" s="1"/>
  <c r="L1085" i="5" l="1"/>
  <c r="D1085" i="12" s="1"/>
  <c r="C1085" i="12"/>
  <c r="F1086" i="5"/>
  <c r="I1086" i="5" s="1"/>
  <c r="K1086" i="5"/>
  <c r="H1086" i="5"/>
  <c r="A1088" i="5"/>
  <c r="A1087" i="12"/>
  <c r="E1087" i="5"/>
  <c r="C1086" i="12" l="1"/>
  <c r="L1086" i="5"/>
  <c r="D1086" i="12" s="1"/>
  <c r="F1087" i="5"/>
  <c r="I1087" i="5" s="1"/>
  <c r="K1087" i="5"/>
  <c r="H1087" i="5"/>
  <c r="A1089" i="5"/>
  <c r="A1088" i="12"/>
  <c r="E1088" i="5"/>
  <c r="A1090" i="5" l="1"/>
  <c r="A1089" i="12"/>
  <c r="E1089" i="5"/>
  <c r="L1087" i="5"/>
  <c r="D1087" i="12" s="1"/>
  <c r="C1087" i="12"/>
  <c r="K1088" i="5"/>
  <c r="H1088" i="5"/>
  <c r="F1088" i="5"/>
  <c r="I1088" i="5" s="1"/>
  <c r="C1088" i="12" l="1"/>
  <c r="L1088" i="5"/>
  <c r="D1088" i="12" s="1"/>
  <c r="F1089" i="5"/>
  <c r="I1089" i="5" s="1"/>
  <c r="K1089" i="5"/>
  <c r="H1089" i="5"/>
  <c r="A1091" i="5"/>
  <c r="A1090" i="12"/>
  <c r="E1090" i="5"/>
  <c r="K1090" i="5" l="1"/>
  <c r="F1090" i="5"/>
  <c r="I1090" i="5" s="1"/>
  <c r="H1090" i="5"/>
  <c r="A1092" i="5"/>
  <c r="A1091" i="12"/>
  <c r="E1091" i="5"/>
  <c r="C1089" i="12"/>
  <c r="L1089" i="5"/>
  <c r="D1089" i="12" s="1"/>
  <c r="H1091" i="5" l="1"/>
  <c r="K1091" i="5"/>
  <c r="F1091" i="5"/>
  <c r="I1091" i="5" s="1"/>
  <c r="A1093" i="5"/>
  <c r="A1092" i="12"/>
  <c r="E1092" i="5"/>
  <c r="C1090" i="12"/>
  <c r="L1090" i="5"/>
  <c r="D1090" i="12" s="1"/>
  <c r="K1092" i="5" l="1"/>
  <c r="F1092" i="5"/>
  <c r="I1092" i="5" s="1"/>
  <c r="H1092" i="5"/>
  <c r="L1091" i="5"/>
  <c r="D1091" i="12" s="1"/>
  <c r="C1091" i="12"/>
  <c r="A1094" i="5"/>
  <c r="A1093" i="12"/>
  <c r="E1093" i="5"/>
  <c r="A1095" i="5" l="1"/>
  <c r="A1094" i="12"/>
  <c r="E1094" i="5"/>
  <c r="H1093" i="5"/>
  <c r="K1093" i="5"/>
  <c r="F1093" i="5"/>
  <c r="I1093" i="5" s="1"/>
  <c r="L1092" i="5"/>
  <c r="D1092" i="12" s="1"/>
  <c r="C1092" i="12"/>
  <c r="L1093" i="5" l="1"/>
  <c r="D1093" i="12" s="1"/>
  <c r="C1093" i="12"/>
  <c r="F1094" i="5"/>
  <c r="I1094" i="5" s="1"/>
  <c r="K1094" i="5"/>
  <c r="H1094" i="5"/>
  <c r="A1096" i="5"/>
  <c r="A1095" i="12"/>
  <c r="E1095" i="5"/>
  <c r="A1097" i="5" l="1"/>
  <c r="A1096" i="12"/>
  <c r="E1096" i="5"/>
  <c r="F1095" i="5"/>
  <c r="I1095" i="5" s="1"/>
  <c r="K1095" i="5"/>
  <c r="H1095" i="5"/>
  <c r="C1094" i="12"/>
  <c r="L1094" i="5"/>
  <c r="D1094" i="12" s="1"/>
  <c r="C1095" i="12" l="1"/>
  <c r="L1095" i="5"/>
  <c r="D1095" i="12" s="1"/>
  <c r="H1096" i="5"/>
  <c r="F1096" i="5"/>
  <c r="I1096" i="5" s="1"/>
  <c r="K1096" i="5"/>
  <c r="A1098" i="5"/>
  <c r="A1097" i="12"/>
  <c r="E1097" i="5"/>
  <c r="A1099" i="5" l="1"/>
  <c r="A1098" i="12"/>
  <c r="E1098" i="5"/>
  <c r="F1097" i="5"/>
  <c r="I1097" i="5" s="1"/>
  <c r="K1097" i="5"/>
  <c r="H1097" i="5"/>
  <c r="L1096" i="5"/>
  <c r="D1096" i="12" s="1"/>
  <c r="C1096" i="12"/>
  <c r="C1097" i="12" l="1"/>
  <c r="L1097" i="5"/>
  <c r="D1097" i="12" s="1"/>
  <c r="K1098" i="5"/>
  <c r="F1098" i="5"/>
  <c r="I1098" i="5" s="1"/>
  <c r="H1098" i="5"/>
  <c r="A1100" i="5"/>
  <c r="A1099" i="12"/>
  <c r="E1099" i="5"/>
  <c r="F1099" i="5" l="1"/>
  <c r="I1099" i="5" s="1"/>
  <c r="H1099" i="5"/>
  <c r="K1099" i="5"/>
  <c r="A1101" i="5"/>
  <c r="A1100" i="12"/>
  <c r="E1100" i="5"/>
  <c r="L1098" i="5"/>
  <c r="D1098" i="12" s="1"/>
  <c r="C1098" i="12"/>
  <c r="H1100" i="5" l="1"/>
  <c r="F1100" i="5"/>
  <c r="I1100" i="5" s="1"/>
  <c r="K1100" i="5"/>
  <c r="A1102" i="5"/>
  <c r="A1101" i="12"/>
  <c r="E1101" i="5"/>
  <c r="C1099" i="12"/>
  <c r="L1099" i="5"/>
  <c r="D1099" i="12" s="1"/>
  <c r="K1101" i="5" l="1"/>
  <c r="F1101" i="5"/>
  <c r="I1101" i="5" s="1"/>
  <c r="H1101" i="5"/>
  <c r="A1103" i="5"/>
  <c r="A1102" i="12"/>
  <c r="E1102" i="5"/>
  <c r="C1100" i="12"/>
  <c r="L1100" i="5"/>
  <c r="D1100" i="12" s="1"/>
  <c r="F1102" i="5" l="1"/>
  <c r="I1102" i="5" s="1"/>
  <c r="H1102" i="5"/>
  <c r="K1102" i="5"/>
  <c r="A1104" i="5"/>
  <c r="A1103" i="12"/>
  <c r="E1103" i="5"/>
  <c r="C1101" i="12"/>
  <c r="L1101" i="5"/>
  <c r="D1101" i="12" s="1"/>
  <c r="A1105" i="5" l="1"/>
  <c r="A1104" i="12"/>
  <c r="E1104" i="5"/>
  <c r="F1103" i="5"/>
  <c r="I1103" i="5" s="1"/>
  <c r="H1103" i="5"/>
  <c r="K1103" i="5"/>
  <c r="L1102" i="5"/>
  <c r="D1102" i="12" s="1"/>
  <c r="C1102" i="12"/>
  <c r="C1103" i="12" l="1"/>
  <c r="L1103" i="5"/>
  <c r="D1103" i="12" s="1"/>
  <c r="H1104" i="5"/>
  <c r="K1104" i="5"/>
  <c r="F1104" i="5"/>
  <c r="I1104" i="5" s="1"/>
  <c r="A1106" i="5"/>
  <c r="A1105" i="12"/>
  <c r="E1105" i="5"/>
  <c r="A1107" i="5" l="1"/>
  <c r="A1106" i="12"/>
  <c r="E1106" i="5"/>
  <c r="H1105" i="5"/>
  <c r="K1105" i="5"/>
  <c r="F1105" i="5"/>
  <c r="I1105" i="5" s="1"/>
  <c r="C1104" i="12"/>
  <c r="L1104" i="5"/>
  <c r="D1104" i="12" s="1"/>
  <c r="L1105" i="5" l="1"/>
  <c r="D1105" i="12" s="1"/>
  <c r="C1105" i="12"/>
  <c r="F1106" i="5"/>
  <c r="I1106" i="5" s="1"/>
  <c r="K1106" i="5"/>
  <c r="H1106" i="5"/>
  <c r="A1108" i="5"/>
  <c r="A1107" i="12"/>
  <c r="E1107" i="5"/>
  <c r="A1109" i="5" l="1"/>
  <c r="A1108" i="12"/>
  <c r="E1108" i="5"/>
  <c r="C1106" i="12"/>
  <c r="L1106" i="5"/>
  <c r="D1106" i="12" s="1"/>
  <c r="F1107" i="5"/>
  <c r="I1107" i="5" s="1"/>
  <c r="K1107" i="5"/>
  <c r="H1107" i="5"/>
  <c r="L1107" i="5" l="1"/>
  <c r="D1107" i="12" s="1"/>
  <c r="C1107" i="12"/>
  <c r="F1108" i="5"/>
  <c r="I1108" i="5" s="1"/>
  <c r="K1108" i="5"/>
  <c r="H1108" i="5"/>
  <c r="A1110" i="5"/>
  <c r="A1109" i="12"/>
  <c r="E1109" i="5"/>
  <c r="A1111" i="5" l="1"/>
  <c r="A1110" i="12"/>
  <c r="E1110" i="5"/>
  <c r="L1108" i="5"/>
  <c r="D1108" i="12" s="1"/>
  <c r="C1108" i="12"/>
  <c r="K1109" i="5"/>
  <c r="F1109" i="5"/>
  <c r="I1109" i="5" s="1"/>
  <c r="H1109" i="5"/>
  <c r="C1109" i="12" l="1"/>
  <c r="L1109" i="5"/>
  <c r="D1109" i="12" s="1"/>
  <c r="K1110" i="5"/>
  <c r="F1110" i="5"/>
  <c r="I1110" i="5" s="1"/>
  <c r="H1110" i="5"/>
  <c r="A1112" i="5"/>
  <c r="A1111" i="12"/>
  <c r="E1111" i="5"/>
  <c r="A1113" i="5" l="1"/>
  <c r="A1112" i="12"/>
  <c r="E1112" i="5"/>
  <c r="K1111" i="5"/>
  <c r="F1111" i="5"/>
  <c r="I1111" i="5" s="1"/>
  <c r="H1111" i="5"/>
  <c r="C1110" i="12"/>
  <c r="L1110" i="5"/>
  <c r="D1110" i="12" s="1"/>
  <c r="C1111" i="12" l="1"/>
  <c r="L1111" i="5"/>
  <c r="D1111" i="12" s="1"/>
  <c r="F1112" i="5"/>
  <c r="I1112" i="5" s="1"/>
  <c r="K1112" i="5"/>
  <c r="H1112" i="5"/>
  <c r="A1114" i="5"/>
  <c r="A1113" i="12"/>
  <c r="E1113" i="5"/>
  <c r="K1113" i="5" l="1"/>
  <c r="F1113" i="5"/>
  <c r="I1113" i="5" s="1"/>
  <c r="H1113" i="5"/>
  <c r="A1115" i="5"/>
  <c r="A1114" i="12"/>
  <c r="E1114" i="5"/>
  <c r="C1112" i="12"/>
  <c r="L1112" i="5"/>
  <c r="D1112" i="12" s="1"/>
  <c r="H1114" i="5" l="1"/>
  <c r="K1114" i="5"/>
  <c r="F1114" i="5"/>
  <c r="I1114" i="5" s="1"/>
  <c r="A1116" i="5"/>
  <c r="A1115" i="12"/>
  <c r="E1115" i="5"/>
  <c r="C1113" i="12"/>
  <c r="L1113" i="5"/>
  <c r="D1113" i="12" s="1"/>
  <c r="F1115" i="5" l="1"/>
  <c r="I1115" i="5" s="1"/>
  <c r="H1115" i="5"/>
  <c r="K1115" i="5"/>
  <c r="A1117" i="5"/>
  <c r="A1116" i="12"/>
  <c r="E1116" i="5"/>
  <c r="L1114" i="5"/>
  <c r="D1114" i="12" s="1"/>
  <c r="C1114" i="12"/>
  <c r="K1116" i="5" l="1"/>
  <c r="H1116" i="5"/>
  <c r="F1116" i="5"/>
  <c r="I1116" i="5" s="1"/>
  <c r="A1118" i="5"/>
  <c r="A1117" i="12"/>
  <c r="E1117" i="5"/>
  <c r="L1115" i="5"/>
  <c r="D1115" i="12" s="1"/>
  <c r="C1115" i="12"/>
  <c r="K1117" i="5" l="1"/>
  <c r="H1117" i="5"/>
  <c r="F1117" i="5"/>
  <c r="I1117" i="5" s="1"/>
  <c r="A1119" i="5"/>
  <c r="A1118" i="12"/>
  <c r="E1118" i="5"/>
  <c r="C1116" i="12"/>
  <c r="L1116" i="5"/>
  <c r="D1116" i="12" s="1"/>
  <c r="F1118" i="5" l="1"/>
  <c r="I1118" i="5" s="1"/>
  <c r="K1118" i="5"/>
  <c r="H1118" i="5"/>
  <c r="A1120" i="5"/>
  <c r="A1119" i="12"/>
  <c r="E1119" i="5"/>
  <c r="L1117" i="5"/>
  <c r="D1117" i="12" s="1"/>
  <c r="C1117" i="12"/>
  <c r="K1119" i="5" l="1"/>
  <c r="F1119" i="5"/>
  <c r="I1119" i="5" s="1"/>
  <c r="H1119" i="5"/>
  <c r="A1121" i="5"/>
  <c r="A1120" i="12"/>
  <c r="E1120" i="5"/>
  <c r="L1118" i="5"/>
  <c r="D1118" i="12" s="1"/>
  <c r="C1118" i="12"/>
  <c r="K1120" i="5" l="1"/>
  <c r="H1120" i="5"/>
  <c r="F1120" i="5"/>
  <c r="I1120" i="5" s="1"/>
  <c r="A1122" i="5"/>
  <c r="A1121" i="12"/>
  <c r="E1121" i="5"/>
  <c r="L1119" i="5"/>
  <c r="D1119" i="12" s="1"/>
  <c r="C1119" i="12"/>
  <c r="K1121" i="5" l="1"/>
  <c r="F1121" i="5"/>
  <c r="I1121" i="5" s="1"/>
  <c r="H1121" i="5"/>
  <c r="A1123" i="5"/>
  <c r="A1122" i="12"/>
  <c r="E1122" i="5"/>
  <c r="C1120" i="12"/>
  <c r="L1120" i="5"/>
  <c r="D1120" i="12" s="1"/>
  <c r="K1122" i="5" l="1"/>
  <c r="F1122" i="5"/>
  <c r="I1122" i="5" s="1"/>
  <c r="H1122" i="5"/>
  <c r="A1124" i="5"/>
  <c r="A1123" i="12"/>
  <c r="E1123" i="5"/>
  <c r="C1121" i="12"/>
  <c r="L1121" i="5"/>
  <c r="D1121" i="12" s="1"/>
  <c r="H1123" i="5" l="1"/>
  <c r="F1123" i="5"/>
  <c r="I1123" i="5" s="1"/>
  <c r="K1123" i="5"/>
  <c r="A1125" i="5"/>
  <c r="A1124" i="12"/>
  <c r="E1124" i="5"/>
  <c r="C1122" i="12"/>
  <c r="L1122" i="5"/>
  <c r="D1122" i="12" s="1"/>
  <c r="K1124" i="5" l="1"/>
  <c r="F1124" i="5"/>
  <c r="I1124" i="5" s="1"/>
  <c r="H1124" i="5"/>
  <c r="A1126" i="5"/>
  <c r="A1125" i="12"/>
  <c r="E1125" i="5"/>
  <c r="C1123" i="12"/>
  <c r="L1123" i="5"/>
  <c r="D1123" i="12" s="1"/>
  <c r="F1125" i="5" l="1"/>
  <c r="I1125" i="5" s="1"/>
  <c r="H1125" i="5"/>
  <c r="K1125" i="5"/>
  <c r="A1127" i="5"/>
  <c r="A1126" i="12"/>
  <c r="E1126" i="5"/>
  <c r="L1124" i="5"/>
  <c r="D1124" i="12" s="1"/>
  <c r="C1124" i="12"/>
  <c r="F1126" i="5" l="1"/>
  <c r="I1126" i="5" s="1"/>
  <c r="K1126" i="5"/>
  <c r="H1126" i="5"/>
  <c r="A1128" i="5"/>
  <c r="A1127" i="12"/>
  <c r="E1127" i="5"/>
  <c r="C1125" i="12"/>
  <c r="L1125" i="5"/>
  <c r="D1125" i="12" s="1"/>
  <c r="F1127" i="5" l="1"/>
  <c r="I1127" i="5" s="1"/>
  <c r="K1127" i="5"/>
  <c r="H1127" i="5"/>
  <c r="A1129" i="5"/>
  <c r="A1128" i="12"/>
  <c r="E1128" i="5"/>
  <c r="C1126" i="12"/>
  <c r="L1126" i="5"/>
  <c r="D1126" i="12" s="1"/>
  <c r="H1128" i="5" l="1"/>
  <c r="K1128" i="5"/>
  <c r="F1128" i="5"/>
  <c r="I1128" i="5" s="1"/>
  <c r="A1130" i="5"/>
  <c r="A1129" i="12"/>
  <c r="E1129" i="5"/>
  <c r="C1127" i="12"/>
  <c r="L1127" i="5"/>
  <c r="D1127" i="12" s="1"/>
  <c r="F1129" i="5" l="1"/>
  <c r="I1129" i="5" s="1"/>
  <c r="K1129" i="5"/>
  <c r="H1129" i="5"/>
  <c r="A1131" i="5"/>
  <c r="A1130" i="12"/>
  <c r="E1130" i="5"/>
  <c r="C1128" i="12"/>
  <c r="L1128" i="5"/>
  <c r="D1128" i="12" s="1"/>
  <c r="F1130" i="5" l="1"/>
  <c r="I1130" i="5" s="1"/>
  <c r="H1130" i="5"/>
  <c r="K1130" i="5"/>
  <c r="A1132" i="5"/>
  <c r="A1131" i="12"/>
  <c r="E1131" i="5"/>
  <c r="C1129" i="12"/>
  <c r="L1129" i="5"/>
  <c r="D1129" i="12" s="1"/>
  <c r="K1131" i="5" l="1"/>
  <c r="F1131" i="5"/>
  <c r="I1131" i="5" s="1"/>
  <c r="H1131" i="5"/>
  <c r="A1133" i="5"/>
  <c r="A1132" i="12"/>
  <c r="E1132" i="5"/>
  <c r="L1130" i="5"/>
  <c r="D1130" i="12" s="1"/>
  <c r="C1130" i="12"/>
  <c r="K1132" i="5" l="1"/>
  <c r="H1132" i="5"/>
  <c r="F1132" i="5"/>
  <c r="I1132" i="5" s="1"/>
  <c r="A1134" i="5"/>
  <c r="A1133" i="12"/>
  <c r="E1133" i="5"/>
  <c r="C1131" i="12"/>
  <c r="L1131" i="5"/>
  <c r="D1131" i="12" s="1"/>
  <c r="H1133" i="5" l="1"/>
  <c r="F1133" i="5"/>
  <c r="I1133" i="5" s="1"/>
  <c r="K1133" i="5"/>
  <c r="A1135" i="5"/>
  <c r="A1134" i="12"/>
  <c r="E1134" i="5"/>
  <c r="C1132" i="12"/>
  <c r="L1132" i="5"/>
  <c r="D1132" i="12" s="1"/>
  <c r="F1134" i="5" l="1"/>
  <c r="I1134" i="5" s="1"/>
  <c r="H1134" i="5"/>
  <c r="K1134" i="5"/>
  <c r="A1136" i="5"/>
  <c r="A1135" i="12"/>
  <c r="E1135" i="5"/>
  <c r="L1133" i="5"/>
  <c r="D1133" i="12" s="1"/>
  <c r="C1133" i="12"/>
  <c r="K1135" i="5" l="1"/>
  <c r="F1135" i="5"/>
  <c r="I1135" i="5" s="1"/>
  <c r="H1135" i="5"/>
  <c r="A1137" i="5"/>
  <c r="A1136" i="12"/>
  <c r="E1136" i="5"/>
  <c r="L1134" i="5"/>
  <c r="D1134" i="12" s="1"/>
  <c r="C1134" i="12"/>
  <c r="H1136" i="5" l="1"/>
  <c r="K1136" i="5"/>
  <c r="F1136" i="5"/>
  <c r="I1136" i="5" s="1"/>
  <c r="A1138" i="5"/>
  <c r="A1137" i="12"/>
  <c r="E1137" i="5"/>
  <c r="C1135" i="12"/>
  <c r="L1135" i="5"/>
  <c r="D1135" i="12" s="1"/>
  <c r="F1137" i="5" l="1"/>
  <c r="I1137" i="5" s="1"/>
  <c r="K1137" i="5"/>
  <c r="H1137" i="5"/>
  <c r="A1139" i="5"/>
  <c r="A1138" i="12"/>
  <c r="E1138" i="5"/>
  <c r="C1136" i="12"/>
  <c r="L1136" i="5"/>
  <c r="D1136" i="12" s="1"/>
  <c r="F1138" i="5" l="1"/>
  <c r="I1138" i="5" s="1"/>
  <c r="K1138" i="5"/>
  <c r="H1138" i="5"/>
  <c r="A1140" i="5"/>
  <c r="A1139" i="12"/>
  <c r="E1139" i="5"/>
  <c r="L1137" i="5"/>
  <c r="D1137" i="12" s="1"/>
  <c r="C1137" i="12"/>
  <c r="F1139" i="5" l="1"/>
  <c r="I1139" i="5" s="1"/>
  <c r="K1139" i="5"/>
  <c r="H1139" i="5"/>
  <c r="A1141" i="5"/>
  <c r="A1140" i="12"/>
  <c r="E1140" i="5"/>
  <c r="C1138" i="12"/>
  <c r="L1138" i="5"/>
  <c r="D1138" i="12" s="1"/>
  <c r="F1140" i="5" l="1"/>
  <c r="I1140" i="5" s="1"/>
  <c r="K1140" i="5"/>
  <c r="H1140" i="5"/>
  <c r="A1142" i="5"/>
  <c r="A1141" i="12"/>
  <c r="E1141" i="5"/>
  <c r="L1139" i="5"/>
  <c r="D1139" i="12" s="1"/>
  <c r="C1139" i="12"/>
  <c r="K1141" i="5" l="1"/>
  <c r="F1141" i="5"/>
  <c r="I1141" i="5" s="1"/>
  <c r="H1141" i="5"/>
  <c r="A1143" i="5"/>
  <c r="A1142" i="12"/>
  <c r="E1142" i="5"/>
  <c r="C1140" i="12"/>
  <c r="L1140" i="5"/>
  <c r="D1140" i="12" s="1"/>
  <c r="K1142" i="5" l="1"/>
  <c r="F1142" i="5"/>
  <c r="I1142" i="5" s="1"/>
  <c r="H1142" i="5"/>
  <c r="A1144" i="5"/>
  <c r="A1143" i="12"/>
  <c r="E1143" i="5"/>
  <c r="C1141" i="12"/>
  <c r="L1141" i="5"/>
  <c r="D1141" i="12" s="1"/>
  <c r="K1143" i="5" l="1"/>
  <c r="F1143" i="5"/>
  <c r="I1143" i="5" s="1"/>
  <c r="H1143" i="5"/>
  <c r="A1145" i="5"/>
  <c r="A1144" i="12"/>
  <c r="E1144" i="5"/>
  <c r="C1142" i="12"/>
  <c r="L1142" i="5"/>
  <c r="D1142" i="12" s="1"/>
  <c r="K1144" i="5" l="1"/>
  <c r="H1144" i="5"/>
  <c r="F1144" i="5"/>
  <c r="I1144" i="5" s="1"/>
  <c r="A1146" i="5"/>
  <c r="A1145" i="12"/>
  <c r="E1145" i="5"/>
  <c r="C1143" i="12"/>
  <c r="L1143" i="5"/>
  <c r="D1143" i="12" s="1"/>
  <c r="K1145" i="5" l="1"/>
  <c r="F1145" i="5"/>
  <c r="I1145" i="5" s="1"/>
  <c r="H1145" i="5"/>
  <c r="A1147" i="5"/>
  <c r="A1146" i="12"/>
  <c r="E1146" i="5"/>
  <c r="C1144" i="12"/>
  <c r="L1144" i="5"/>
  <c r="D1144" i="12" s="1"/>
  <c r="H1146" i="5" l="1"/>
  <c r="K1146" i="5"/>
  <c r="F1146" i="5"/>
  <c r="I1146" i="5" s="1"/>
  <c r="A1148" i="5"/>
  <c r="A1147" i="12"/>
  <c r="E1147" i="5"/>
  <c r="C1145" i="12"/>
  <c r="L1145" i="5"/>
  <c r="D1145" i="12" s="1"/>
  <c r="K1147" i="5" l="1"/>
  <c r="F1147" i="5"/>
  <c r="I1147" i="5" s="1"/>
  <c r="H1147" i="5"/>
  <c r="A1149" i="5"/>
  <c r="A1148" i="12"/>
  <c r="E1148" i="5"/>
  <c r="C1146" i="12"/>
  <c r="L1146" i="5"/>
  <c r="D1146" i="12" s="1"/>
  <c r="K1148" i="5" l="1"/>
  <c r="H1148" i="5"/>
  <c r="F1148" i="5"/>
  <c r="I1148" i="5" s="1"/>
  <c r="A1150" i="5"/>
  <c r="A1149" i="12"/>
  <c r="E1149" i="5"/>
  <c r="L1147" i="5"/>
  <c r="D1147" i="12" s="1"/>
  <c r="C1147" i="12"/>
  <c r="K1149" i="5" l="1"/>
  <c r="H1149" i="5"/>
  <c r="F1149" i="5"/>
  <c r="I1149" i="5" s="1"/>
  <c r="A1151" i="5"/>
  <c r="A1150" i="12"/>
  <c r="E1150" i="5"/>
  <c r="C1148" i="12"/>
  <c r="L1148" i="5"/>
  <c r="D1148" i="12" s="1"/>
  <c r="F1150" i="5" l="1"/>
  <c r="I1150" i="5" s="1"/>
  <c r="K1150" i="5"/>
  <c r="H1150" i="5"/>
  <c r="A1152" i="5"/>
  <c r="A1151" i="12"/>
  <c r="E1151" i="5"/>
  <c r="C1149" i="12"/>
  <c r="L1149" i="5"/>
  <c r="D1149" i="12" s="1"/>
  <c r="F1151" i="5" l="1"/>
  <c r="I1151" i="5" s="1"/>
  <c r="H1151" i="5"/>
  <c r="K1151" i="5"/>
  <c r="A1153" i="5"/>
  <c r="A1152" i="12"/>
  <c r="E1152" i="5"/>
  <c r="L1150" i="5"/>
  <c r="D1150" i="12" s="1"/>
  <c r="C1150" i="12"/>
  <c r="K1152" i="5" l="1"/>
  <c r="H1152" i="5"/>
  <c r="F1152" i="5"/>
  <c r="I1152" i="5" s="1"/>
  <c r="A1154" i="5"/>
  <c r="A1153" i="12"/>
  <c r="E1153" i="5"/>
  <c r="C1151" i="12"/>
  <c r="L1151" i="5"/>
  <c r="D1151" i="12" s="1"/>
  <c r="F1153" i="5" l="1"/>
  <c r="I1153" i="5" s="1"/>
  <c r="H1153" i="5"/>
  <c r="K1153" i="5"/>
  <c r="A1155" i="5"/>
  <c r="A1154" i="12"/>
  <c r="E1154" i="5"/>
  <c r="C1152" i="12"/>
  <c r="L1152" i="5"/>
  <c r="D1152" i="12" s="1"/>
  <c r="K1154" i="5" l="1"/>
  <c r="F1154" i="5"/>
  <c r="I1154" i="5" s="1"/>
  <c r="H1154" i="5"/>
  <c r="A1156" i="5"/>
  <c r="A1155" i="12"/>
  <c r="E1155" i="5"/>
  <c r="C1153" i="12"/>
  <c r="L1153" i="5"/>
  <c r="D1153" i="12" s="1"/>
  <c r="F1155" i="5" l="1"/>
  <c r="I1155" i="5" s="1"/>
  <c r="H1155" i="5"/>
  <c r="K1155" i="5"/>
  <c r="A1157" i="5"/>
  <c r="A1156" i="12"/>
  <c r="E1156" i="5"/>
  <c r="C1154" i="12"/>
  <c r="L1154" i="5"/>
  <c r="D1154" i="12" s="1"/>
  <c r="K1156" i="5" l="1"/>
  <c r="F1156" i="5"/>
  <c r="I1156" i="5" s="1"/>
  <c r="H1156" i="5"/>
  <c r="A1158" i="5"/>
  <c r="A1157" i="12"/>
  <c r="E1157" i="5"/>
  <c r="L1155" i="5"/>
  <c r="D1155" i="12" s="1"/>
  <c r="C1155" i="12"/>
  <c r="K1157" i="5" l="1"/>
  <c r="F1157" i="5"/>
  <c r="I1157" i="5" s="1"/>
  <c r="H1157" i="5"/>
  <c r="A1159" i="5"/>
  <c r="A1158" i="12"/>
  <c r="E1158" i="5"/>
  <c r="L1156" i="5"/>
  <c r="D1156" i="12" s="1"/>
  <c r="C1156" i="12"/>
  <c r="F1158" i="5" l="1"/>
  <c r="I1158" i="5" s="1"/>
  <c r="H1158" i="5"/>
  <c r="K1158" i="5"/>
  <c r="A1160" i="5"/>
  <c r="A1159" i="12"/>
  <c r="E1159" i="5"/>
  <c r="C1157" i="12"/>
  <c r="L1157" i="5"/>
  <c r="D1157" i="12" s="1"/>
  <c r="F1159" i="5" l="1"/>
  <c r="I1159" i="5" s="1"/>
  <c r="K1159" i="5"/>
  <c r="H1159" i="5"/>
  <c r="A1161" i="5"/>
  <c r="A1160" i="12"/>
  <c r="E1160" i="5"/>
  <c r="L1158" i="5"/>
  <c r="D1158" i="12" s="1"/>
  <c r="C1158" i="12"/>
  <c r="K1160" i="5" l="1"/>
  <c r="H1160" i="5"/>
  <c r="F1160" i="5"/>
  <c r="I1160" i="5" s="1"/>
  <c r="C1159" i="12"/>
  <c r="L1159" i="5"/>
  <c r="D1159" i="12" s="1"/>
  <c r="A1162" i="5"/>
  <c r="A1161" i="12"/>
  <c r="E1161" i="5"/>
  <c r="F1161" i="5" l="1"/>
  <c r="I1161" i="5" s="1"/>
  <c r="K1161" i="5"/>
  <c r="H1161" i="5"/>
  <c r="A1163" i="5"/>
  <c r="A1162" i="12"/>
  <c r="E1162" i="5"/>
  <c r="L1160" i="5"/>
  <c r="D1160" i="12" s="1"/>
  <c r="C1160" i="12"/>
  <c r="C1161" i="12" l="1"/>
  <c r="L1161" i="5"/>
  <c r="D1161" i="12" s="1"/>
  <c r="K1162" i="5"/>
  <c r="F1162" i="5"/>
  <c r="I1162" i="5" s="1"/>
  <c r="H1162" i="5"/>
  <c r="A1164" i="5"/>
  <c r="A1163" i="12"/>
  <c r="E1163" i="5"/>
  <c r="A1165" i="5" l="1"/>
  <c r="A1164" i="12"/>
  <c r="E1164" i="5"/>
  <c r="H1163" i="5"/>
  <c r="K1163" i="5"/>
  <c r="F1163" i="5"/>
  <c r="I1163" i="5" s="1"/>
  <c r="C1162" i="12"/>
  <c r="L1162" i="5"/>
  <c r="D1162" i="12" s="1"/>
  <c r="K1164" i="5" l="1"/>
  <c r="F1164" i="5"/>
  <c r="I1164" i="5" s="1"/>
  <c r="H1164" i="5"/>
  <c r="C1163" i="12"/>
  <c r="L1163" i="5"/>
  <c r="D1163" i="12" s="1"/>
  <c r="A1166" i="5"/>
  <c r="A1165" i="12"/>
  <c r="E1165" i="5"/>
  <c r="K1165" i="5" l="1"/>
  <c r="F1165" i="5"/>
  <c r="I1165" i="5" s="1"/>
  <c r="H1165" i="5"/>
  <c r="A1167" i="5"/>
  <c r="A1166" i="12"/>
  <c r="E1166" i="5"/>
  <c r="C1164" i="12"/>
  <c r="L1164" i="5"/>
  <c r="D1164" i="12" s="1"/>
  <c r="F1166" i="5" l="1"/>
  <c r="I1166" i="5" s="1"/>
  <c r="H1166" i="5"/>
  <c r="K1166" i="5"/>
  <c r="A1168" i="5"/>
  <c r="A1167" i="12"/>
  <c r="E1167" i="5"/>
  <c r="C1165" i="12"/>
  <c r="L1165" i="5"/>
  <c r="D1165" i="12" s="1"/>
  <c r="A1169" i="5" l="1"/>
  <c r="A1168" i="12"/>
  <c r="E1168" i="5"/>
  <c r="H1167" i="5"/>
  <c r="K1167" i="5"/>
  <c r="F1167" i="5"/>
  <c r="I1167" i="5" s="1"/>
  <c r="L1166" i="5"/>
  <c r="D1166" i="12" s="1"/>
  <c r="C1166" i="12"/>
  <c r="C1167" i="12" l="1"/>
  <c r="L1167" i="5"/>
  <c r="D1167" i="12" s="1"/>
  <c r="H1168" i="5"/>
  <c r="K1168" i="5"/>
  <c r="F1168" i="5"/>
  <c r="I1168" i="5" s="1"/>
  <c r="A1170" i="5"/>
  <c r="A1169" i="12"/>
  <c r="E1169" i="5"/>
  <c r="A1171" i="5" l="1"/>
  <c r="A1170" i="12"/>
  <c r="E1170" i="5"/>
  <c r="H1169" i="5"/>
  <c r="K1169" i="5"/>
  <c r="F1169" i="5"/>
  <c r="I1169" i="5" s="1"/>
  <c r="C1168" i="12"/>
  <c r="L1168" i="5"/>
  <c r="D1168" i="12" s="1"/>
  <c r="L1169" i="5" l="1"/>
  <c r="D1169" i="12" s="1"/>
  <c r="C1169" i="12"/>
  <c r="F1170" i="5"/>
  <c r="I1170" i="5" s="1"/>
  <c r="K1170" i="5"/>
  <c r="H1170" i="5"/>
  <c r="A1172" i="5"/>
  <c r="A1171" i="12"/>
  <c r="E1171" i="5"/>
  <c r="F1171" i="5" l="1"/>
  <c r="I1171" i="5" s="1"/>
  <c r="K1171" i="5"/>
  <c r="H1171" i="5"/>
  <c r="A1173" i="5"/>
  <c r="A1172" i="12"/>
  <c r="E1172" i="5"/>
  <c r="C1170" i="12"/>
  <c r="L1170" i="5"/>
  <c r="D1170" i="12" s="1"/>
  <c r="L1171" i="5" l="1"/>
  <c r="D1171" i="12" s="1"/>
  <c r="C1171" i="12"/>
  <c r="K1172" i="5"/>
  <c r="H1172" i="5"/>
  <c r="F1172" i="5"/>
  <c r="I1172" i="5" s="1"/>
  <c r="A1174" i="5"/>
  <c r="A1173" i="12"/>
  <c r="E1173" i="5"/>
  <c r="K1173" i="5" l="1"/>
  <c r="F1173" i="5"/>
  <c r="I1173" i="5" s="1"/>
  <c r="H1173" i="5"/>
  <c r="A1175" i="5"/>
  <c r="A1174" i="12"/>
  <c r="E1174" i="5"/>
  <c r="L1172" i="5"/>
  <c r="D1172" i="12" s="1"/>
  <c r="C1172" i="12"/>
  <c r="K1174" i="5" l="1"/>
  <c r="F1174" i="5"/>
  <c r="I1174" i="5" s="1"/>
  <c r="H1174" i="5"/>
  <c r="A1176" i="5"/>
  <c r="A1175" i="12"/>
  <c r="E1175" i="5"/>
  <c r="C1173" i="12"/>
  <c r="L1173" i="5"/>
  <c r="D1173" i="12" s="1"/>
  <c r="K1175" i="5" l="1"/>
  <c r="F1175" i="5"/>
  <c r="I1175" i="5" s="1"/>
  <c r="H1175" i="5"/>
  <c r="A1177" i="5"/>
  <c r="A1176" i="12"/>
  <c r="E1176" i="5"/>
  <c r="C1174" i="12"/>
  <c r="L1174" i="5"/>
  <c r="D1174" i="12" s="1"/>
  <c r="F1176" i="5" l="1"/>
  <c r="I1176" i="5" s="1"/>
  <c r="K1176" i="5"/>
  <c r="H1176" i="5"/>
  <c r="A1178" i="5"/>
  <c r="A1177" i="12"/>
  <c r="E1177" i="5"/>
  <c r="C1175" i="12"/>
  <c r="L1175" i="5"/>
  <c r="D1175" i="12" s="1"/>
  <c r="K1177" i="5" l="1"/>
  <c r="F1177" i="5"/>
  <c r="I1177" i="5" s="1"/>
  <c r="H1177" i="5"/>
  <c r="L1176" i="5"/>
  <c r="D1176" i="12" s="1"/>
  <c r="C1176" i="12"/>
  <c r="A1179" i="5"/>
  <c r="A1178" i="12"/>
  <c r="E1178" i="5"/>
  <c r="F1178" i="5" l="1"/>
  <c r="I1178" i="5" s="1"/>
  <c r="K1178" i="5"/>
  <c r="H1178" i="5"/>
  <c r="A1180" i="5"/>
  <c r="A1179" i="12"/>
  <c r="E1179" i="5"/>
  <c r="C1177" i="12"/>
  <c r="L1177" i="5"/>
  <c r="D1177" i="12" s="1"/>
  <c r="F1179" i="5" l="1"/>
  <c r="I1179" i="5" s="1"/>
  <c r="K1179" i="5"/>
  <c r="H1179" i="5"/>
  <c r="A1181" i="5"/>
  <c r="A1180" i="12"/>
  <c r="E1180" i="5"/>
  <c r="C1178" i="12"/>
  <c r="L1178" i="5"/>
  <c r="D1178" i="12" s="1"/>
  <c r="H1180" i="5" l="1"/>
  <c r="F1180" i="5"/>
  <c r="I1180" i="5" s="1"/>
  <c r="K1180" i="5"/>
  <c r="A1182" i="5"/>
  <c r="A1181" i="12"/>
  <c r="E1181" i="5"/>
  <c r="C1179" i="12"/>
  <c r="L1179" i="5"/>
  <c r="D1179" i="12" s="1"/>
  <c r="K1181" i="5" l="1"/>
  <c r="H1181" i="5"/>
  <c r="F1181" i="5"/>
  <c r="I1181" i="5" s="1"/>
  <c r="A1183" i="5"/>
  <c r="A1182" i="12"/>
  <c r="E1182" i="5"/>
  <c r="C1180" i="12"/>
  <c r="L1180" i="5"/>
  <c r="D1180" i="12" s="1"/>
  <c r="F1182" i="5" l="1"/>
  <c r="I1182" i="5" s="1"/>
  <c r="H1182" i="5"/>
  <c r="K1182" i="5"/>
  <c r="A1184" i="5"/>
  <c r="A1183" i="12"/>
  <c r="E1183" i="5"/>
  <c r="L1181" i="5"/>
  <c r="D1181" i="12" s="1"/>
  <c r="C1181" i="12"/>
  <c r="A1185" i="5" l="1"/>
  <c r="A1184" i="12"/>
  <c r="E1184" i="5"/>
  <c r="K1183" i="5"/>
  <c r="F1183" i="5"/>
  <c r="I1183" i="5" s="1"/>
  <c r="H1183" i="5"/>
  <c r="L1182" i="5"/>
  <c r="D1182" i="12" s="1"/>
  <c r="C1182" i="12"/>
  <c r="L1183" i="5" l="1"/>
  <c r="D1183" i="12" s="1"/>
  <c r="C1183" i="12"/>
  <c r="K1184" i="5"/>
  <c r="H1184" i="5"/>
  <c r="F1184" i="5"/>
  <c r="I1184" i="5" s="1"/>
  <c r="A1186" i="5"/>
  <c r="A1185" i="12"/>
  <c r="E1185" i="5"/>
  <c r="H1185" i="5" l="1"/>
  <c r="K1185" i="5"/>
  <c r="F1185" i="5"/>
  <c r="I1185" i="5" s="1"/>
  <c r="A1187" i="5"/>
  <c r="A1186" i="12"/>
  <c r="E1186" i="5"/>
  <c r="C1184" i="12"/>
  <c r="L1184" i="5"/>
  <c r="D1184" i="12" s="1"/>
  <c r="K1186" i="5" l="1"/>
  <c r="F1186" i="5"/>
  <c r="I1186" i="5" s="1"/>
  <c r="H1186" i="5"/>
  <c r="A1188" i="5"/>
  <c r="A1187" i="12"/>
  <c r="E1187" i="5"/>
  <c r="C1185" i="12"/>
  <c r="L1185" i="5"/>
  <c r="D1185" i="12" s="1"/>
  <c r="H1187" i="5" l="1"/>
  <c r="K1187" i="5"/>
  <c r="F1187" i="5"/>
  <c r="I1187" i="5" s="1"/>
  <c r="A1189" i="5"/>
  <c r="A1188" i="12"/>
  <c r="E1188" i="5"/>
  <c r="C1186" i="12"/>
  <c r="L1186" i="5"/>
  <c r="D1186" i="12" s="1"/>
  <c r="K1188" i="5" l="1"/>
  <c r="F1188" i="5"/>
  <c r="I1188" i="5" s="1"/>
  <c r="H1188" i="5"/>
  <c r="A1190" i="5"/>
  <c r="A1189" i="12"/>
  <c r="E1189" i="5"/>
  <c r="L1187" i="5"/>
  <c r="D1187" i="12" s="1"/>
  <c r="C1187" i="12"/>
  <c r="F1189" i="5" l="1"/>
  <c r="I1189" i="5" s="1"/>
  <c r="H1189" i="5"/>
  <c r="K1189" i="5"/>
  <c r="A1191" i="5"/>
  <c r="A1190" i="12"/>
  <c r="E1190" i="5"/>
  <c r="L1188" i="5"/>
  <c r="D1188" i="12" s="1"/>
  <c r="C1188" i="12"/>
  <c r="K1190" i="5" l="1"/>
  <c r="F1190" i="5"/>
  <c r="I1190" i="5" s="1"/>
  <c r="H1190" i="5"/>
  <c r="A1192" i="5"/>
  <c r="A1191" i="12"/>
  <c r="E1191" i="5"/>
  <c r="C1189" i="12"/>
  <c r="L1189" i="5"/>
  <c r="D1189" i="12" s="1"/>
  <c r="F1191" i="5" l="1"/>
  <c r="I1191" i="5" s="1"/>
  <c r="K1191" i="5"/>
  <c r="H1191" i="5"/>
  <c r="A1193" i="5"/>
  <c r="A1192" i="12"/>
  <c r="E1192" i="5"/>
  <c r="L1190" i="5"/>
  <c r="D1190" i="12" s="1"/>
  <c r="C1190" i="12"/>
  <c r="H1192" i="5" l="1"/>
  <c r="F1192" i="5"/>
  <c r="I1192" i="5" s="1"/>
  <c r="K1192" i="5"/>
  <c r="A1194" i="5"/>
  <c r="A1193" i="12"/>
  <c r="E1193" i="5"/>
  <c r="C1191" i="12"/>
  <c r="L1191" i="5"/>
  <c r="D1191" i="12" s="1"/>
  <c r="F1193" i="5" l="1"/>
  <c r="I1193" i="5" s="1"/>
  <c r="K1193" i="5"/>
  <c r="H1193" i="5"/>
  <c r="A1195" i="5"/>
  <c r="A1194" i="12"/>
  <c r="E1194" i="5"/>
  <c r="L1192" i="5"/>
  <c r="D1192" i="12" s="1"/>
  <c r="C1192" i="12"/>
  <c r="C1193" i="12" l="1"/>
  <c r="L1193" i="5"/>
  <c r="D1193" i="12" s="1"/>
  <c r="F1194" i="5"/>
  <c r="I1194" i="5" s="1"/>
  <c r="H1194" i="5"/>
  <c r="K1194" i="5"/>
  <c r="A1196" i="5"/>
  <c r="A1195" i="12"/>
  <c r="E1195" i="5"/>
  <c r="A1197" i="5" l="1"/>
  <c r="A1196" i="12"/>
  <c r="E1196" i="5"/>
  <c r="F1195" i="5"/>
  <c r="I1195" i="5" s="1"/>
  <c r="H1195" i="5"/>
  <c r="K1195" i="5"/>
  <c r="L1194" i="5"/>
  <c r="D1194" i="12" s="1"/>
  <c r="C1194" i="12"/>
  <c r="C1195" i="12" l="1"/>
  <c r="L1195" i="5"/>
  <c r="D1195" i="12" s="1"/>
  <c r="K1196" i="5"/>
  <c r="H1196" i="5"/>
  <c r="F1196" i="5"/>
  <c r="I1196" i="5" s="1"/>
  <c r="A1198" i="5"/>
  <c r="A1197" i="12"/>
  <c r="E1197" i="5"/>
  <c r="F1197" i="5" l="1"/>
  <c r="I1197" i="5" s="1"/>
  <c r="H1197" i="5"/>
  <c r="K1197" i="5"/>
  <c r="A1199" i="5"/>
  <c r="A1198" i="12"/>
  <c r="E1198" i="5"/>
  <c r="C1196" i="12"/>
  <c r="L1196" i="5"/>
  <c r="D1196" i="12" s="1"/>
  <c r="F1198" i="5" l="1"/>
  <c r="I1198" i="5" s="1"/>
  <c r="H1198" i="5"/>
  <c r="K1198" i="5"/>
  <c r="A1200" i="5"/>
  <c r="A1199" i="12"/>
  <c r="E1199" i="5"/>
  <c r="L1197" i="5"/>
  <c r="D1197" i="12" s="1"/>
  <c r="C1197" i="12"/>
  <c r="F1199" i="5" l="1"/>
  <c r="I1199" i="5" s="1"/>
  <c r="H1199" i="5"/>
  <c r="K1199" i="5"/>
  <c r="A1201" i="5"/>
  <c r="A1200" i="12"/>
  <c r="E1200" i="5"/>
  <c r="L1198" i="5"/>
  <c r="D1198" i="12" s="1"/>
  <c r="C1198" i="12"/>
  <c r="H1200" i="5" l="1"/>
  <c r="K1200" i="5"/>
  <c r="F1200" i="5"/>
  <c r="I1200" i="5" s="1"/>
  <c r="A1202" i="5"/>
  <c r="A1201" i="12"/>
  <c r="E1201" i="5"/>
  <c r="L1199" i="5"/>
  <c r="D1199" i="12" s="1"/>
  <c r="C1199" i="12"/>
  <c r="K1201" i="5" l="1"/>
  <c r="H1201" i="5"/>
  <c r="F1201" i="5"/>
  <c r="I1201" i="5" s="1"/>
  <c r="A1203" i="5"/>
  <c r="A1202" i="12"/>
  <c r="E1202" i="5"/>
  <c r="C1200" i="12"/>
  <c r="L1200" i="5"/>
  <c r="D1200" i="12" s="1"/>
  <c r="F1202" i="5" l="1"/>
  <c r="I1202" i="5" s="1"/>
  <c r="K1202" i="5"/>
  <c r="H1202" i="5"/>
  <c r="A1204" i="5"/>
  <c r="A1203" i="12"/>
  <c r="E1203" i="5"/>
  <c r="L1201" i="5"/>
  <c r="D1201" i="12" s="1"/>
  <c r="C1201" i="12"/>
  <c r="F1203" i="5" l="1"/>
  <c r="I1203" i="5" s="1"/>
  <c r="H1203" i="5"/>
  <c r="K1203" i="5"/>
  <c r="A1205" i="5"/>
  <c r="A1204" i="12"/>
  <c r="E1204" i="5"/>
  <c r="C1202" i="12"/>
  <c r="L1202" i="5"/>
  <c r="D1202" i="12" s="1"/>
  <c r="K1204" i="5" l="1"/>
  <c r="H1204" i="5"/>
  <c r="F1204" i="5"/>
  <c r="I1204" i="5" s="1"/>
  <c r="A1206" i="5"/>
  <c r="A1205" i="12"/>
  <c r="E1205" i="5"/>
  <c r="L1203" i="5"/>
  <c r="D1203" i="12" s="1"/>
  <c r="C1203" i="12"/>
  <c r="K1205" i="5" l="1"/>
  <c r="F1205" i="5"/>
  <c r="I1205" i="5" s="1"/>
  <c r="H1205" i="5"/>
  <c r="C1204" i="12"/>
  <c r="L1204" i="5"/>
  <c r="D1204" i="12" s="1"/>
  <c r="A1207" i="5"/>
  <c r="A1206" i="12"/>
  <c r="E1206" i="5"/>
  <c r="A1208" i="5" l="1"/>
  <c r="A1207" i="12"/>
  <c r="E1207" i="5"/>
  <c r="K1206" i="5"/>
  <c r="F1206" i="5"/>
  <c r="I1206" i="5" s="1"/>
  <c r="H1206" i="5"/>
  <c r="C1205" i="12"/>
  <c r="L1205" i="5"/>
  <c r="D1205" i="12" s="1"/>
  <c r="C1206" i="12" l="1"/>
  <c r="L1206" i="5"/>
  <c r="D1206" i="12" s="1"/>
  <c r="K1207" i="5"/>
  <c r="F1207" i="5"/>
  <c r="I1207" i="5" s="1"/>
  <c r="H1207" i="5"/>
  <c r="A1209" i="5"/>
  <c r="A1208" i="12"/>
  <c r="E1208" i="5"/>
  <c r="K1208" i="5" l="1"/>
  <c r="H1208" i="5"/>
  <c r="F1208" i="5"/>
  <c r="I1208" i="5" s="1"/>
  <c r="A1210" i="5"/>
  <c r="A1209" i="12"/>
  <c r="E1209" i="5"/>
  <c r="C1207" i="12"/>
  <c r="L1207" i="5"/>
  <c r="D1207" i="12" s="1"/>
  <c r="K1209" i="5" l="1"/>
  <c r="F1209" i="5"/>
  <c r="I1209" i="5" s="1"/>
  <c r="H1209" i="5"/>
  <c r="A1211" i="5"/>
  <c r="A1210" i="12"/>
  <c r="E1210" i="5"/>
  <c r="C1208" i="12"/>
  <c r="L1208" i="5"/>
  <c r="D1208" i="12" s="1"/>
  <c r="K1210" i="5" l="1"/>
  <c r="F1210" i="5"/>
  <c r="I1210" i="5" s="1"/>
  <c r="H1210" i="5"/>
  <c r="A1212" i="5"/>
  <c r="A1211" i="12"/>
  <c r="E1211" i="5"/>
  <c r="C1209" i="12"/>
  <c r="L1209" i="5"/>
  <c r="D1209" i="12" s="1"/>
  <c r="H1211" i="5" l="1"/>
  <c r="K1211" i="5"/>
  <c r="F1211" i="5"/>
  <c r="I1211" i="5" s="1"/>
  <c r="A1213" i="5"/>
  <c r="A1212" i="12"/>
  <c r="E1212" i="5"/>
  <c r="C1210" i="12"/>
  <c r="L1210" i="5"/>
  <c r="D1210" i="12" s="1"/>
  <c r="H1212" i="5" l="1"/>
  <c r="K1212" i="5"/>
  <c r="F1212" i="5"/>
  <c r="I1212" i="5" s="1"/>
  <c r="A1214" i="5"/>
  <c r="A1213" i="12"/>
  <c r="E1213" i="5"/>
  <c r="C1211" i="12"/>
  <c r="L1211" i="5"/>
  <c r="D1211" i="12" s="1"/>
  <c r="A1215" i="5" l="1"/>
  <c r="A1214" i="12"/>
  <c r="E1214" i="5"/>
  <c r="H1213" i="5"/>
  <c r="K1213" i="5"/>
  <c r="F1213" i="5"/>
  <c r="I1213" i="5" s="1"/>
  <c r="L1212" i="5"/>
  <c r="D1212" i="12" s="1"/>
  <c r="C1212" i="12"/>
  <c r="L1213" i="5" l="1"/>
  <c r="D1213" i="12" s="1"/>
  <c r="C1213" i="12"/>
  <c r="F1214" i="5"/>
  <c r="I1214" i="5" s="1"/>
  <c r="H1214" i="5"/>
  <c r="K1214" i="5"/>
  <c r="A1216" i="5"/>
  <c r="A1215" i="12"/>
  <c r="E1215" i="5"/>
  <c r="F1215" i="5" l="1"/>
  <c r="I1215" i="5" s="1"/>
  <c r="K1215" i="5"/>
  <c r="H1215" i="5"/>
  <c r="L1214" i="5"/>
  <c r="D1214" i="12" s="1"/>
  <c r="C1214" i="12"/>
  <c r="A1217" i="5"/>
  <c r="A1216" i="12"/>
  <c r="E1216" i="5"/>
  <c r="K1216" i="5" l="1"/>
  <c r="H1216" i="5"/>
  <c r="F1216" i="5"/>
  <c r="I1216" i="5" s="1"/>
  <c r="A1218" i="5"/>
  <c r="A1217" i="12"/>
  <c r="E1217" i="5"/>
  <c r="L1215" i="5"/>
  <c r="D1215" i="12" s="1"/>
  <c r="C1215" i="12"/>
  <c r="K1217" i="5" l="1"/>
  <c r="F1217" i="5"/>
  <c r="I1217" i="5" s="1"/>
  <c r="H1217" i="5"/>
  <c r="A1219" i="5"/>
  <c r="A1218" i="12"/>
  <c r="E1218" i="5"/>
  <c r="C1216" i="12"/>
  <c r="L1216" i="5"/>
  <c r="D1216" i="12" s="1"/>
  <c r="K1218" i="5" l="1"/>
  <c r="F1218" i="5"/>
  <c r="I1218" i="5" s="1"/>
  <c r="H1218" i="5"/>
  <c r="A1220" i="5"/>
  <c r="A1219" i="12"/>
  <c r="E1219" i="5"/>
  <c r="C1217" i="12"/>
  <c r="L1217" i="5"/>
  <c r="D1217" i="12" s="1"/>
  <c r="F1219" i="5" l="1"/>
  <c r="I1219" i="5" s="1"/>
  <c r="H1219" i="5"/>
  <c r="K1219" i="5"/>
  <c r="A1221" i="5"/>
  <c r="A1220" i="12"/>
  <c r="E1220" i="5"/>
  <c r="C1218" i="12"/>
  <c r="L1218" i="5"/>
  <c r="D1218" i="12" s="1"/>
  <c r="F1220" i="5" l="1"/>
  <c r="I1220" i="5" s="1"/>
  <c r="H1220" i="5"/>
  <c r="K1220" i="5"/>
  <c r="L1219" i="5"/>
  <c r="D1219" i="12" s="1"/>
  <c r="C1219" i="12"/>
  <c r="A1222" i="5"/>
  <c r="A1221" i="12"/>
  <c r="E1221" i="5"/>
  <c r="L1220" i="5" l="1"/>
  <c r="D1220" i="12" s="1"/>
  <c r="C1220" i="12"/>
  <c r="A1223" i="5"/>
  <c r="A1222" i="12"/>
  <c r="E1222" i="5"/>
  <c r="K1221" i="5"/>
  <c r="F1221" i="5"/>
  <c r="I1221" i="5" s="1"/>
  <c r="H1221" i="5"/>
  <c r="C1221" i="12" l="1"/>
  <c r="L1221" i="5"/>
  <c r="D1221" i="12" s="1"/>
  <c r="A1224" i="5"/>
  <c r="A1223" i="12"/>
  <c r="E1223" i="5"/>
  <c r="F1222" i="5"/>
  <c r="I1222" i="5" s="1"/>
  <c r="K1222" i="5"/>
  <c r="H1222" i="5"/>
  <c r="C1222" i="12" l="1"/>
  <c r="L1222" i="5"/>
  <c r="D1222" i="12" s="1"/>
  <c r="A1225" i="5"/>
  <c r="A1224" i="12"/>
  <c r="E1224" i="5"/>
  <c r="F1223" i="5"/>
  <c r="I1223" i="5" s="1"/>
  <c r="K1223" i="5"/>
  <c r="H1223" i="5"/>
  <c r="C1223" i="12" l="1"/>
  <c r="L1223" i="5"/>
  <c r="D1223" i="12" s="1"/>
  <c r="F1224" i="5"/>
  <c r="I1224" i="5" s="1"/>
  <c r="K1224" i="5"/>
  <c r="H1224" i="5"/>
  <c r="A1226" i="5"/>
  <c r="A1225" i="12"/>
  <c r="E1225" i="5"/>
  <c r="F1225" i="5" l="1"/>
  <c r="I1225" i="5" s="1"/>
  <c r="K1225" i="5"/>
  <c r="H1225" i="5"/>
  <c r="A1227" i="5"/>
  <c r="A1226" i="12"/>
  <c r="E1226" i="5"/>
  <c r="C1224" i="12"/>
  <c r="L1224" i="5"/>
  <c r="D1224" i="12" s="1"/>
  <c r="K1226" i="5" l="1"/>
  <c r="F1226" i="5"/>
  <c r="I1226" i="5" s="1"/>
  <c r="H1226" i="5"/>
  <c r="A1228" i="5"/>
  <c r="A1227" i="12"/>
  <c r="E1227" i="5"/>
  <c r="C1225" i="12"/>
  <c r="L1225" i="5"/>
  <c r="D1225" i="12" s="1"/>
  <c r="K1227" i="5" l="1"/>
  <c r="F1227" i="5"/>
  <c r="I1227" i="5" s="1"/>
  <c r="H1227" i="5"/>
  <c r="A1229" i="5"/>
  <c r="A1228" i="12"/>
  <c r="E1228" i="5"/>
  <c r="L1226" i="5"/>
  <c r="D1226" i="12" s="1"/>
  <c r="C1226" i="12"/>
  <c r="K1228" i="5" l="1"/>
  <c r="H1228" i="5"/>
  <c r="F1228" i="5"/>
  <c r="I1228" i="5" s="1"/>
  <c r="A1230" i="5"/>
  <c r="A1229" i="12"/>
  <c r="E1229" i="5"/>
  <c r="C1227" i="12"/>
  <c r="L1227" i="5"/>
  <c r="D1227" i="12" s="1"/>
  <c r="K1229" i="5" l="1"/>
  <c r="H1229" i="5"/>
  <c r="F1229" i="5"/>
  <c r="I1229" i="5" s="1"/>
  <c r="A1231" i="5"/>
  <c r="A1230" i="12"/>
  <c r="E1230" i="5"/>
  <c r="C1228" i="12"/>
  <c r="L1228" i="5"/>
  <c r="D1228" i="12" s="1"/>
  <c r="K1230" i="5" l="1"/>
  <c r="H1230" i="5"/>
  <c r="F1230" i="5"/>
  <c r="I1230" i="5" s="1"/>
  <c r="A1232" i="5"/>
  <c r="A1231" i="12"/>
  <c r="E1231" i="5"/>
  <c r="C1229" i="12"/>
  <c r="L1229" i="5"/>
  <c r="D1229" i="12" s="1"/>
  <c r="H1231" i="5" l="1"/>
  <c r="K1231" i="5"/>
  <c r="F1231" i="5"/>
  <c r="I1231" i="5" s="1"/>
  <c r="A1233" i="5"/>
  <c r="A1232" i="12"/>
  <c r="E1232" i="5"/>
  <c r="C1230" i="12"/>
  <c r="L1230" i="5"/>
  <c r="D1230" i="12" s="1"/>
  <c r="H1232" i="5" l="1"/>
  <c r="K1232" i="5"/>
  <c r="F1232" i="5"/>
  <c r="I1232" i="5" s="1"/>
  <c r="A1234" i="5"/>
  <c r="A1233" i="12"/>
  <c r="E1233" i="5"/>
  <c r="C1231" i="12"/>
  <c r="L1231" i="5"/>
  <c r="D1231" i="12" s="1"/>
  <c r="K1233" i="5" l="1"/>
  <c r="F1233" i="5"/>
  <c r="I1233" i="5" s="1"/>
  <c r="H1233" i="5"/>
  <c r="A1235" i="5"/>
  <c r="A1234" i="12"/>
  <c r="E1234" i="5"/>
  <c r="C1232" i="12"/>
  <c r="L1232" i="5"/>
  <c r="D1232" i="12" s="1"/>
  <c r="F1234" i="5" l="1"/>
  <c r="I1234" i="5" s="1"/>
  <c r="K1234" i="5"/>
  <c r="H1234" i="5"/>
  <c r="A1236" i="5"/>
  <c r="A1235" i="12"/>
  <c r="E1235" i="5"/>
  <c r="C1233" i="12"/>
  <c r="L1233" i="5"/>
  <c r="D1233" i="12" s="1"/>
  <c r="F1235" i="5" l="1"/>
  <c r="I1235" i="5" s="1"/>
  <c r="K1235" i="5"/>
  <c r="H1235" i="5"/>
  <c r="A1237" i="5"/>
  <c r="A1236" i="12"/>
  <c r="E1236" i="5"/>
  <c r="C1234" i="12"/>
  <c r="L1234" i="5"/>
  <c r="D1234" i="12" s="1"/>
  <c r="F1236" i="5" l="1"/>
  <c r="I1236" i="5" s="1"/>
  <c r="K1236" i="5"/>
  <c r="H1236" i="5"/>
  <c r="A1238" i="5"/>
  <c r="A1237" i="12"/>
  <c r="E1237" i="5"/>
  <c r="L1235" i="5"/>
  <c r="D1235" i="12" s="1"/>
  <c r="C1235" i="12"/>
  <c r="K1237" i="5" l="1"/>
  <c r="F1237" i="5"/>
  <c r="I1237" i="5" s="1"/>
  <c r="H1237" i="5"/>
  <c r="A1239" i="5"/>
  <c r="A1238" i="12"/>
  <c r="E1238" i="5"/>
  <c r="C1236" i="12"/>
  <c r="L1236" i="5"/>
  <c r="D1236" i="12" s="1"/>
  <c r="K1238" i="5" l="1"/>
  <c r="F1238" i="5"/>
  <c r="I1238" i="5" s="1"/>
  <c r="H1238" i="5"/>
  <c r="A1240" i="5"/>
  <c r="A1239" i="12"/>
  <c r="E1239" i="5"/>
  <c r="C1237" i="12"/>
  <c r="L1237" i="5"/>
  <c r="D1237" i="12" s="1"/>
  <c r="K1239" i="5" l="1"/>
  <c r="F1239" i="5"/>
  <c r="I1239" i="5" s="1"/>
  <c r="H1239" i="5"/>
  <c r="A1241" i="5"/>
  <c r="A1240" i="12"/>
  <c r="E1240" i="5"/>
  <c r="C1238" i="12"/>
  <c r="L1238" i="5"/>
  <c r="D1238" i="12" s="1"/>
  <c r="F1240" i="5" l="1"/>
  <c r="I1240" i="5" s="1"/>
  <c r="K1240" i="5"/>
  <c r="H1240" i="5"/>
  <c r="A1242" i="5"/>
  <c r="A1241" i="12"/>
  <c r="E1241" i="5"/>
  <c r="C1239" i="12"/>
  <c r="L1239" i="5"/>
  <c r="D1239" i="12" s="1"/>
  <c r="K1241" i="5" l="1"/>
  <c r="F1241" i="5"/>
  <c r="I1241" i="5" s="1"/>
  <c r="H1241" i="5"/>
  <c r="A1243" i="5"/>
  <c r="A1242" i="12"/>
  <c r="E1242" i="5"/>
  <c r="L1240" i="5"/>
  <c r="D1240" i="12" s="1"/>
  <c r="C1240" i="12"/>
  <c r="H1242" i="5" l="1"/>
  <c r="K1242" i="5"/>
  <c r="F1242" i="5"/>
  <c r="I1242" i="5" s="1"/>
  <c r="A1244" i="5"/>
  <c r="A1243" i="12"/>
  <c r="E1243" i="5"/>
  <c r="C1241" i="12"/>
  <c r="L1241" i="5"/>
  <c r="D1241" i="12" s="1"/>
  <c r="F1243" i="5" l="1"/>
  <c r="I1243" i="5" s="1"/>
  <c r="H1243" i="5"/>
  <c r="K1243" i="5"/>
  <c r="A1245" i="5"/>
  <c r="A1244" i="12"/>
  <c r="E1244" i="5"/>
  <c r="C1242" i="12"/>
  <c r="L1242" i="5"/>
  <c r="D1242" i="12" s="1"/>
  <c r="K1244" i="5" l="1"/>
  <c r="H1244" i="5"/>
  <c r="F1244" i="5"/>
  <c r="I1244" i="5" s="1"/>
  <c r="A1246" i="5"/>
  <c r="A1245" i="12"/>
  <c r="E1245" i="5"/>
  <c r="L1243" i="5"/>
  <c r="D1243" i="12" s="1"/>
  <c r="C1243" i="12"/>
  <c r="K1245" i="5" l="1"/>
  <c r="H1245" i="5"/>
  <c r="F1245" i="5"/>
  <c r="I1245" i="5" s="1"/>
  <c r="A1247" i="5"/>
  <c r="A1246" i="12"/>
  <c r="E1246" i="5"/>
  <c r="C1244" i="12"/>
  <c r="L1244" i="5"/>
  <c r="D1244" i="12" s="1"/>
  <c r="F1246" i="5" l="1"/>
  <c r="I1246" i="5" s="1"/>
  <c r="K1246" i="5"/>
  <c r="H1246" i="5"/>
  <c r="A1248" i="5"/>
  <c r="A1247" i="12"/>
  <c r="E1247" i="5"/>
  <c r="L1245" i="5"/>
  <c r="D1245" i="12" s="1"/>
  <c r="C1245" i="12"/>
  <c r="K1247" i="5" l="1"/>
  <c r="F1247" i="5"/>
  <c r="I1247" i="5" s="1"/>
  <c r="H1247" i="5"/>
  <c r="A1249" i="5"/>
  <c r="A1248" i="12"/>
  <c r="E1248" i="5"/>
  <c r="L1246" i="5"/>
  <c r="D1246" i="12" s="1"/>
  <c r="C1246" i="12"/>
  <c r="K1248" i="5" l="1"/>
  <c r="H1248" i="5"/>
  <c r="F1248" i="5"/>
  <c r="I1248" i="5" s="1"/>
  <c r="A1250" i="5"/>
  <c r="A1249" i="12"/>
  <c r="E1249" i="5"/>
  <c r="L1247" i="5"/>
  <c r="D1247" i="12" s="1"/>
  <c r="C1247" i="12"/>
  <c r="A1251" i="5" l="1"/>
  <c r="A1250" i="12"/>
  <c r="E1250" i="5"/>
  <c r="F1249" i="5"/>
  <c r="I1249" i="5" s="1"/>
  <c r="H1249" i="5"/>
  <c r="K1249" i="5"/>
  <c r="C1248" i="12"/>
  <c r="L1248" i="5"/>
  <c r="D1248" i="12" s="1"/>
  <c r="C1249" i="12" l="1"/>
  <c r="L1249" i="5"/>
  <c r="D1249" i="12" s="1"/>
  <c r="K1250" i="5"/>
  <c r="F1250" i="5"/>
  <c r="I1250" i="5" s="1"/>
  <c r="H1250" i="5"/>
  <c r="A1252" i="5"/>
  <c r="A1251" i="12"/>
  <c r="E1251" i="5"/>
  <c r="F1251" i="5" l="1"/>
  <c r="I1251" i="5" s="1"/>
  <c r="H1251" i="5"/>
  <c r="K1251" i="5"/>
  <c r="A1253" i="5"/>
  <c r="A1252" i="12"/>
  <c r="E1252" i="5"/>
  <c r="C1250" i="12"/>
  <c r="L1250" i="5"/>
  <c r="D1250" i="12" s="1"/>
  <c r="K1252" i="5" l="1"/>
  <c r="F1252" i="5"/>
  <c r="I1252" i="5" s="1"/>
  <c r="H1252" i="5"/>
  <c r="A1254" i="5"/>
  <c r="A1253" i="12"/>
  <c r="E1253" i="5"/>
  <c r="C1251" i="12"/>
  <c r="L1251" i="5"/>
  <c r="D1251" i="12" s="1"/>
  <c r="K1253" i="5" l="1"/>
  <c r="F1253" i="5"/>
  <c r="I1253" i="5" s="1"/>
  <c r="H1253" i="5"/>
  <c r="A1255" i="5"/>
  <c r="A1254" i="12"/>
  <c r="E1254" i="5"/>
  <c r="L1252" i="5"/>
  <c r="D1252" i="12" s="1"/>
  <c r="C1252" i="12"/>
  <c r="F1254" i="5" l="1"/>
  <c r="I1254" i="5" s="1"/>
  <c r="H1254" i="5"/>
  <c r="K1254" i="5"/>
  <c r="A1256" i="5"/>
  <c r="A1255" i="12"/>
  <c r="E1255" i="5"/>
  <c r="C1253" i="12"/>
  <c r="L1253" i="5"/>
  <c r="D1253" i="12" s="1"/>
  <c r="F1255" i="5" l="1"/>
  <c r="I1255" i="5" s="1"/>
  <c r="K1255" i="5"/>
  <c r="H1255" i="5"/>
  <c r="A1257" i="5"/>
  <c r="A1256" i="12"/>
  <c r="E1256" i="5"/>
  <c r="C1254" i="12"/>
  <c r="L1254" i="5"/>
  <c r="D1254" i="12" s="1"/>
  <c r="F1256" i="5" l="1"/>
  <c r="I1256" i="5" s="1"/>
  <c r="H1256" i="5"/>
  <c r="K1256" i="5"/>
  <c r="A1258" i="5"/>
  <c r="A1257" i="12"/>
  <c r="E1257" i="5"/>
  <c r="C1255" i="12"/>
  <c r="L1255" i="5"/>
  <c r="D1255" i="12" s="1"/>
  <c r="F1257" i="5" l="1"/>
  <c r="I1257" i="5" s="1"/>
  <c r="K1257" i="5"/>
  <c r="H1257" i="5"/>
  <c r="A1259" i="5"/>
  <c r="A1258" i="12"/>
  <c r="E1258" i="5"/>
  <c r="C1256" i="12"/>
  <c r="L1256" i="5"/>
  <c r="D1256" i="12" s="1"/>
  <c r="F1258" i="5" l="1"/>
  <c r="I1258" i="5" s="1"/>
  <c r="H1258" i="5"/>
  <c r="K1258" i="5"/>
  <c r="A1260" i="5"/>
  <c r="A1259" i="12"/>
  <c r="E1259" i="5"/>
  <c r="C1257" i="12"/>
  <c r="L1257" i="5"/>
  <c r="D1257" i="12" s="1"/>
  <c r="K1259" i="5" l="1"/>
  <c r="F1259" i="5"/>
  <c r="I1259" i="5" s="1"/>
  <c r="H1259" i="5"/>
  <c r="A1261" i="5"/>
  <c r="A1260" i="12"/>
  <c r="E1260" i="5"/>
  <c r="L1258" i="5"/>
  <c r="D1258" i="12" s="1"/>
  <c r="C1258" i="12"/>
  <c r="F1260" i="5" l="1"/>
  <c r="I1260" i="5" s="1"/>
  <c r="K1260" i="5"/>
  <c r="H1260" i="5"/>
  <c r="A1262" i="5"/>
  <c r="A1261" i="12"/>
  <c r="E1261" i="5"/>
  <c r="C1259" i="12"/>
  <c r="L1259" i="5"/>
  <c r="D1259" i="12" s="1"/>
  <c r="F1261" i="5" l="1"/>
  <c r="I1261" i="5" s="1"/>
  <c r="H1261" i="5"/>
  <c r="K1261" i="5"/>
  <c r="A1263" i="5"/>
  <c r="A1262" i="12"/>
  <c r="E1262" i="5"/>
  <c r="L1260" i="5"/>
  <c r="D1260" i="12" s="1"/>
  <c r="C1260" i="12"/>
  <c r="F1262" i="5" l="1"/>
  <c r="I1262" i="5" s="1"/>
  <c r="H1262" i="5"/>
  <c r="K1262" i="5"/>
  <c r="A1264" i="5"/>
  <c r="A1263" i="12"/>
  <c r="E1263" i="5"/>
  <c r="L1261" i="5"/>
  <c r="D1261" i="12" s="1"/>
  <c r="C1261" i="12"/>
  <c r="H1263" i="5" l="1"/>
  <c r="F1263" i="5"/>
  <c r="I1263" i="5" s="1"/>
  <c r="K1263" i="5"/>
  <c r="A1265" i="5"/>
  <c r="A1264" i="12"/>
  <c r="E1264" i="5"/>
  <c r="L1262" i="5"/>
  <c r="D1262" i="12" s="1"/>
  <c r="C1262" i="12"/>
  <c r="H1264" i="5" l="1"/>
  <c r="K1264" i="5"/>
  <c r="F1264" i="5"/>
  <c r="I1264" i="5" s="1"/>
  <c r="A1266" i="5"/>
  <c r="A1265" i="12"/>
  <c r="E1265" i="5"/>
  <c r="C1263" i="12"/>
  <c r="L1263" i="5"/>
  <c r="D1263" i="12" s="1"/>
  <c r="H1265" i="5" l="1"/>
  <c r="F1265" i="5"/>
  <c r="I1265" i="5" s="1"/>
  <c r="K1265" i="5"/>
  <c r="A1267" i="5"/>
  <c r="A1266" i="12"/>
  <c r="E1266" i="5"/>
  <c r="C1264" i="12"/>
  <c r="L1264" i="5"/>
  <c r="D1264" i="12" s="1"/>
  <c r="F1266" i="5" l="1"/>
  <c r="I1266" i="5" s="1"/>
  <c r="K1266" i="5"/>
  <c r="H1266" i="5"/>
  <c r="A1268" i="5"/>
  <c r="A1267" i="12"/>
  <c r="E1267" i="5"/>
  <c r="L1265" i="5"/>
  <c r="D1265" i="12" s="1"/>
  <c r="C1265" i="12"/>
  <c r="F1267" i="5" l="1"/>
  <c r="I1267" i="5" s="1"/>
  <c r="K1267" i="5"/>
  <c r="H1267" i="5"/>
  <c r="A1269" i="5"/>
  <c r="A1268" i="12"/>
  <c r="E1268" i="5"/>
  <c r="C1266" i="12"/>
  <c r="L1266" i="5"/>
  <c r="D1266" i="12" s="1"/>
  <c r="K1268" i="5" l="1"/>
  <c r="H1268" i="5"/>
  <c r="F1268" i="5"/>
  <c r="I1268" i="5" s="1"/>
  <c r="A1270" i="5"/>
  <c r="A1269" i="12"/>
  <c r="E1269" i="5"/>
  <c r="L1267" i="5"/>
  <c r="D1267" i="12" s="1"/>
  <c r="C1267" i="12"/>
  <c r="K1269" i="5" l="1"/>
  <c r="F1269" i="5"/>
  <c r="I1269" i="5" s="1"/>
  <c r="H1269" i="5"/>
  <c r="A1271" i="5"/>
  <c r="A1270" i="12"/>
  <c r="E1270" i="5"/>
  <c r="L1268" i="5"/>
  <c r="D1268" i="12" s="1"/>
  <c r="C1268" i="12"/>
  <c r="H1270" i="5" l="1"/>
  <c r="K1270" i="5"/>
  <c r="F1270" i="5"/>
  <c r="I1270" i="5" s="1"/>
  <c r="A1272" i="5"/>
  <c r="A1271" i="12"/>
  <c r="E1271" i="5"/>
  <c r="C1269" i="12"/>
  <c r="L1269" i="5"/>
  <c r="D1269" i="12" s="1"/>
  <c r="K1271" i="5" l="1"/>
  <c r="F1271" i="5"/>
  <c r="I1271" i="5" s="1"/>
  <c r="H1271" i="5"/>
  <c r="A1273" i="5"/>
  <c r="A1272" i="12"/>
  <c r="E1272" i="5"/>
  <c r="L1270" i="5"/>
  <c r="D1270" i="12" s="1"/>
  <c r="C1270" i="12"/>
  <c r="K1272" i="5" l="1"/>
  <c r="H1272" i="5"/>
  <c r="F1272" i="5"/>
  <c r="I1272" i="5" s="1"/>
  <c r="A1274" i="5"/>
  <c r="A1273" i="12"/>
  <c r="E1273" i="5"/>
  <c r="C1271" i="12"/>
  <c r="L1271" i="5"/>
  <c r="D1271" i="12" s="1"/>
  <c r="K1273" i="5" l="1"/>
  <c r="F1273" i="5"/>
  <c r="I1273" i="5" s="1"/>
  <c r="H1273" i="5"/>
  <c r="A1275" i="5"/>
  <c r="A1274" i="12"/>
  <c r="E1274" i="5"/>
  <c r="C1272" i="12"/>
  <c r="L1272" i="5"/>
  <c r="D1272" i="12" s="1"/>
  <c r="K1274" i="5" l="1"/>
  <c r="H1274" i="5"/>
  <c r="F1274" i="5"/>
  <c r="I1274" i="5" s="1"/>
  <c r="A1276" i="5"/>
  <c r="A1275" i="12"/>
  <c r="E1275" i="5"/>
  <c r="C1273" i="12"/>
  <c r="L1273" i="5"/>
  <c r="D1273" i="12" s="1"/>
  <c r="H1275" i="5" l="1"/>
  <c r="K1275" i="5"/>
  <c r="F1275" i="5"/>
  <c r="I1275" i="5" s="1"/>
  <c r="A1277" i="5"/>
  <c r="A1276" i="12"/>
  <c r="E1276" i="5"/>
  <c r="C1274" i="12"/>
  <c r="L1274" i="5"/>
  <c r="D1274" i="12" s="1"/>
  <c r="H1276" i="5" l="1"/>
  <c r="F1276" i="5"/>
  <c r="I1276" i="5" s="1"/>
  <c r="K1276" i="5"/>
  <c r="A1278" i="5"/>
  <c r="A1277" i="12"/>
  <c r="E1277" i="5"/>
  <c r="L1275" i="5"/>
  <c r="D1275" i="12" s="1"/>
  <c r="C1275" i="12"/>
  <c r="K1277" i="5" l="1"/>
  <c r="H1277" i="5"/>
  <c r="F1277" i="5"/>
  <c r="I1277" i="5" s="1"/>
  <c r="A1279" i="5"/>
  <c r="A1278" i="12"/>
  <c r="E1278" i="5"/>
  <c r="C1276" i="12"/>
  <c r="L1276" i="5"/>
  <c r="D1276" i="12" s="1"/>
  <c r="F1278" i="5" l="1"/>
  <c r="I1278" i="5" s="1"/>
  <c r="K1278" i="5"/>
  <c r="H1278" i="5"/>
  <c r="A1280" i="5"/>
  <c r="A1279" i="12"/>
  <c r="E1279" i="5"/>
  <c r="L1277" i="5"/>
  <c r="D1277" i="12" s="1"/>
  <c r="C1277" i="12"/>
  <c r="F1279" i="5" l="1"/>
  <c r="I1279" i="5" s="1"/>
  <c r="H1279" i="5"/>
  <c r="K1279" i="5"/>
  <c r="A1281" i="5"/>
  <c r="A1280" i="12"/>
  <c r="E1280" i="5"/>
  <c r="L1278" i="5"/>
  <c r="D1278" i="12" s="1"/>
  <c r="C1278" i="12"/>
  <c r="K1280" i="5" l="1"/>
  <c r="H1280" i="5"/>
  <c r="F1280" i="5"/>
  <c r="I1280" i="5" s="1"/>
  <c r="A1282" i="5"/>
  <c r="A1281" i="12"/>
  <c r="E1281" i="5"/>
  <c r="L1279" i="5"/>
  <c r="D1279" i="12" s="1"/>
  <c r="C1279" i="12"/>
  <c r="H1281" i="5" l="1"/>
  <c r="K1281" i="5"/>
  <c r="F1281" i="5"/>
  <c r="I1281" i="5" s="1"/>
  <c r="A1283" i="5"/>
  <c r="A1282" i="12"/>
  <c r="E1282" i="5"/>
  <c r="C1280" i="12"/>
  <c r="L1280" i="5"/>
  <c r="D1280" i="12" s="1"/>
  <c r="K1282" i="5" l="1"/>
  <c r="F1282" i="5"/>
  <c r="I1282" i="5" s="1"/>
  <c r="H1282" i="5"/>
  <c r="A1284" i="5"/>
  <c r="A1283" i="12"/>
  <c r="E1283" i="5"/>
  <c r="C1281" i="12"/>
  <c r="L1281" i="5"/>
  <c r="D1281" i="12" s="1"/>
  <c r="F1283" i="5" l="1"/>
  <c r="I1283" i="5" s="1"/>
  <c r="H1283" i="5"/>
  <c r="K1283" i="5"/>
  <c r="A1285" i="5"/>
  <c r="A1284" i="12"/>
  <c r="E1284" i="5"/>
  <c r="C1282" i="12"/>
  <c r="L1282" i="5"/>
  <c r="D1282" i="12" s="1"/>
  <c r="K1284" i="5" l="1"/>
  <c r="F1284" i="5"/>
  <c r="I1284" i="5" s="1"/>
  <c r="H1284" i="5"/>
  <c r="A1286" i="5"/>
  <c r="A1285" i="12"/>
  <c r="E1285" i="5"/>
  <c r="L1283" i="5"/>
  <c r="D1283" i="12" s="1"/>
  <c r="C1283" i="12"/>
  <c r="H1285" i="5" l="1"/>
  <c r="K1285" i="5"/>
  <c r="F1285" i="5"/>
  <c r="I1285" i="5" s="1"/>
  <c r="A1287" i="5"/>
  <c r="A1286" i="12"/>
  <c r="E1286" i="5"/>
  <c r="L1284" i="5"/>
  <c r="D1284" i="12" s="1"/>
  <c r="C1284" i="12"/>
  <c r="F1286" i="5" l="1"/>
  <c r="I1286" i="5" s="1"/>
  <c r="H1286" i="5"/>
  <c r="K1286" i="5"/>
  <c r="A1288" i="5"/>
  <c r="A1287" i="12"/>
  <c r="E1287" i="5"/>
  <c r="C1285" i="12"/>
  <c r="L1285" i="5"/>
  <c r="D1285" i="12" s="1"/>
  <c r="F1287" i="5" l="1"/>
  <c r="I1287" i="5" s="1"/>
  <c r="K1287" i="5"/>
  <c r="H1287" i="5"/>
  <c r="A1289" i="5"/>
  <c r="A1288" i="12"/>
  <c r="E1288" i="5"/>
  <c r="L1286" i="5"/>
  <c r="D1286" i="12" s="1"/>
  <c r="C1286" i="12"/>
  <c r="K1288" i="5" l="1"/>
  <c r="H1288" i="5"/>
  <c r="F1288" i="5"/>
  <c r="I1288" i="5" s="1"/>
  <c r="A1290" i="5"/>
  <c r="A1289" i="12"/>
  <c r="E1289" i="5"/>
  <c r="C1287" i="12"/>
  <c r="L1287" i="5"/>
  <c r="D1287" i="12" s="1"/>
  <c r="F1289" i="5" l="1"/>
  <c r="I1289" i="5" s="1"/>
  <c r="K1289" i="5"/>
  <c r="H1289" i="5"/>
  <c r="A1291" i="5"/>
  <c r="A1290" i="12"/>
  <c r="E1290" i="5"/>
  <c r="C1288" i="12"/>
  <c r="L1288" i="5"/>
  <c r="D1288" i="12" s="1"/>
  <c r="K1290" i="5" l="1"/>
  <c r="F1290" i="5"/>
  <c r="I1290" i="5" s="1"/>
  <c r="H1290" i="5"/>
  <c r="A1292" i="5"/>
  <c r="A1291" i="12"/>
  <c r="E1291" i="5"/>
  <c r="C1289" i="12"/>
  <c r="L1289" i="5"/>
  <c r="D1289" i="12" s="1"/>
  <c r="F1291" i="5" l="1"/>
  <c r="I1291" i="5" s="1"/>
  <c r="K1291" i="5"/>
  <c r="H1291" i="5"/>
  <c r="A1293" i="5"/>
  <c r="A1292" i="12"/>
  <c r="E1292" i="5"/>
  <c r="L1290" i="5"/>
  <c r="D1290" i="12" s="1"/>
  <c r="C1290" i="12"/>
  <c r="K1292" i="5" l="1"/>
  <c r="H1292" i="5"/>
  <c r="F1292" i="5"/>
  <c r="I1292" i="5" s="1"/>
  <c r="A1294" i="5"/>
  <c r="A1293" i="12"/>
  <c r="E1293" i="5"/>
  <c r="C1291" i="12"/>
  <c r="L1291" i="5"/>
  <c r="D1291" i="12" s="1"/>
  <c r="F1293" i="5" l="1"/>
  <c r="I1293" i="5" s="1"/>
  <c r="K1293" i="5"/>
  <c r="H1293" i="5"/>
  <c r="A1295" i="5"/>
  <c r="A1294" i="12"/>
  <c r="E1294" i="5"/>
  <c r="C1292" i="12"/>
  <c r="L1292" i="5"/>
  <c r="D1292" i="12" s="1"/>
  <c r="K1294" i="5" l="1"/>
  <c r="F1294" i="5"/>
  <c r="I1294" i="5" s="1"/>
  <c r="H1294" i="5"/>
  <c r="A1296" i="5"/>
  <c r="A1295" i="12"/>
  <c r="E1295" i="5"/>
  <c r="L1293" i="5"/>
  <c r="D1293" i="12" s="1"/>
  <c r="C1293" i="12"/>
  <c r="K1295" i="5" l="1"/>
  <c r="F1295" i="5"/>
  <c r="I1295" i="5" s="1"/>
  <c r="H1295" i="5"/>
  <c r="A1297" i="5"/>
  <c r="A1296" i="12"/>
  <c r="E1296" i="5"/>
  <c r="C1294" i="12"/>
  <c r="L1294" i="5"/>
  <c r="D1294" i="12" s="1"/>
  <c r="H1296" i="5" l="1"/>
  <c r="K1296" i="5"/>
  <c r="F1296" i="5"/>
  <c r="I1296" i="5" s="1"/>
  <c r="A1298" i="5"/>
  <c r="A1297" i="12"/>
  <c r="E1297" i="5"/>
  <c r="C1295" i="12"/>
  <c r="L1295" i="5"/>
  <c r="D1295" i="12" s="1"/>
  <c r="K1297" i="5" l="1"/>
  <c r="F1297" i="5"/>
  <c r="I1297" i="5" s="1"/>
  <c r="H1297" i="5"/>
  <c r="A1299" i="5"/>
  <c r="A1298" i="12"/>
  <c r="E1298" i="5"/>
  <c r="C1296" i="12"/>
  <c r="L1296" i="5"/>
  <c r="D1296" i="12" s="1"/>
  <c r="F1298" i="5" l="1"/>
  <c r="I1298" i="5" s="1"/>
  <c r="K1298" i="5"/>
  <c r="H1298" i="5"/>
  <c r="A1300" i="5"/>
  <c r="A1299" i="12"/>
  <c r="E1299" i="5"/>
  <c r="L1297" i="5"/>
  <c r="D1297" i="12" s="1"/>
  <c r="C1297" i="12"/>
  <c r="F1299" i="5" l="1"/>
  <c r="I1299" i="5" s="1"/>
  <c r="K1299" i="5"/>
  <c r="H1299" i="5"/>
  <c r="A1301" i="5"/>
  <c r="A1300" i="12"/>
  <c r="E1300" i="5"/>
  <c r="C1298" i="12"/>
  <c r="L1298" i="5"/>
  <c r="D1298" i="12" s="1"/>
  <c r="H1300" i="5" l="1"/>
  <c r="F1300" i="5"/>
  <c r="I1300" i="5" s="1"/>
  <c r="K1300" i="5"/>
  <c r="A1302" i="5"/>
  <c r="A1301" i="12"/>
  <c r="E1301" i="5"/>
  <c r="L1299" i="5"/>
  <c r="D1299" i="12" s="1"/>
  <c r="C1299" i="12"/>
  <c r="F1301" i="5" l="1"/>
  <c r="I1301" i="5" s="1"/>
  <c r="H1301" i="5"/>
  <c r="K1301" i="5"/>
  <c r="A1303" i="5"/>
  <c r="A1302" i="12"/>
  <c r="E1302" i="5"/>
  <c r="L1300" i="5"/>
  <c r="D1300" i="12" s="1"/>
  <c r="C1300" i="12"/>
  <c r="H1302" i="5" l="1"/>
  <c r="K1302" i="5"/>
  <c r="F1302" i="5"/>
  <c r="I1302" i="5" s="1"/>
  <c r="A1304" i="5"/>
  <c r="A1303" i="12"/>
  <c r="E1303" i="5"/>
  <c r="C1301" i="12"/>
  <c r="L1301" i="5"/>
  <c r="D1301" i="12" s="1"/>
  <c r="K1303" i="5" l="1"/>
  <c r="F1303" i="5"/>
  <c r="I1303" i="5" s="1"/>
  <c r="H1303" i="5"/>
  <c r="A1305" i="5"/>
  <c r="A1304" i="12"/>
  <c r="E1304" i="5"/>
  <c r="L1302" i="5"/>
  <c r="D1302" i="12" s="1"/>
  <c r="C1302" i="12"/>
  <c r="F1304" i="5" l="1"/>
  <c r="I1304" i="5" s="1"/>
  <c r="K1304" i="5"/>
  <c r="H1304" i="5"/>
  <c r="A1306" i="5"/>
  <c r="A1305" i="12"/>
  <c r="E1305" i="5"/>
  <c r="C1303" i="12"/>
  <c r="L1303" i="5"/>
  <c r="D1303" i="12" s="1"/>
  <c r="K1305" i="5" l="1"/>
  <c r="F1305" i="5"/>
  <c r="I1305" i="5" s="1"/>
  <c r="H1305" i="5"/>
  <c r="A1307" i="5"/>
  <c r="A1306" i="12"/>
  <c r="E1306" i="5"/>
  <c r="L1304" i="5"/>
  <c r="D1304" i="12" s="1"/>
  <c r="C1304" i="12"/>
  <c r="F1306" i="5" l="1"/>
  <c r="I1306" i="5" s="1"/>
  <c r="K1306" i="5"/>
  <c r="H1306" i="5"/>
  <c r="A1308" i="5"/>
  <c r="A1307" i="12"/>
  <c r="E1307" i="5"/>
  <c r="C1305" i="12"/>
  <c r="L1305" i="5"/>
  <c r="D1305" i="12" s="1"/>
  <c r="F1307" i="5" l="1"/>
  <c r="I1307" i="5" s="1"/>
  <c r="K1307" i="5"/>
  <c r="H1307" i="5"/>
  <c r="A1309" i="5"/>
  <c r="A1308" i="12"/>
  <c r="E1308" i="5"/>
  <c r="C1306" i="12"/>
  <c r="L1306" i="5"/>
  <c r="D1306" i="12" s="1"/>
  <c r="K1308" i="5" l="1"/>
  <c r="H1308" i="5"/>
  <c r="F1308" i="5"/>
  <c r="I1308" i="5" s="1"/>
  <c r="A1310" i="5"/>
  <c r="A1309" i="12"/>
  <c r="E1309" i="5"/>
  <c r="C1307" i="12"/>
  <c r="L1307" i="5"/>
  <c r="D1307" i="12" s="1"/>
  <c r="K1309" i="5" l="1"/>
  <c r="H1309" i="5"/>
  <c r="F1309" i="5"/>
  <c r="I1309" i="5" s="1"/>
  <c r="A1311" i="5"/>
  <c r="A1310" i="12"/>
  <c r="E1310" i="5"/>
  <c r="C1308" i="12"/>
  <c r="L1308" i="5"/>
  <c r="D1308" i="12" s="1"/>
  <c r="F1310" i="5" l="1"/>
  <c r="I1310" i="5" s="1"/>
  <c r="K1310" i="5"/>
  <c r="H1310" i="5"/>
  <c r="A1312" i="5"/>
  <c r="A1311" i="12"/>
  <c r="E1311" i="5"/>
  <c r="L1309" i="5"/>
  <c r="D1309" i="12" s="1"/>
  <c r="C1309" i="12"/>
  <c r="K1311" i="5" l="1"/>
  <c r="F1311" i="5"/>
  <c r="I1311" i="5" s="1"/>
  <c r="H1311" i="5"/>
  <c r="A1313" i="5"/>
  <c r="A1312" i="12"/>
  <c r="E1312" i="5"/>
  <c r="L1310" i="5"/>
  <c r="D1310" i="12" s="1"/>
  <c r="C1310" i="12"/>
  <c r="K1312" i="5" l="1"/>
  <c r="H1312" i="5"/>
  <c r="F1312" i="5"/>
  <c r="I1312" i="5" s="1"/>
  <c r="A1314" i="5"/>
  <c r="A1313" i="12"/>
  <c r="E1313" i="5"/>
  <c r="C1311" i="12"/>
  <c r="L1311" i="5"/>
  <c r="D1311" i="12" s="1"/>
  <c r="H1313" i="5" l="1"/>
  <c r="K1313" i="5"/>
  <c r="F1313" i="5"/>
  <c r="I1313" i="5" s="1"/>
  <c r="A1315" i="5"/>
  <c r="A1314" i="12"/>
  <c r="E1314" i="5"/>
  <c r="C1312" i="12"/>
  <c r="L1312" i="5"/>
  <c r="D1312" i="12" s="1"/>
  <c r="K1314" i="5" l="1"/>
  <c r="F1314" i="5"/>
  <c r="I1314" i="5" s="1"/>
  <c r="H1314" i="5"/>
  <c r="A1316" i="5"/>
  <c r="A1315" i="12"/>
  <c r="E1315" i="5"/>
  <c r="L1313" i="5"/>
  <c r="D1313" i="12" s="1"/>
  <c r="C1313" i="12"/>
  <c r="K1315" i="5" l="1"/>
  <c r="F1315" i="5"/>
  <c r="I1315" i="5" s="1"/>
  <c r="H1315" i="5"/>
  <c r="A1317" i="5"/>
  <c r="A1316" i="12"/>
  <c r="E1316" i="5"/>
  <c r="C1314" i="12"/>
  <c r="L1314" i="5"/>
  <c r="D1314" i="12" s="1"/>
  <c r="K1316" i="5" l="1"/>
  <c r="F1316" i="5"/>
  <c r="I1316" i="5" s="1"/>
  <c r="H1316" i="5"/>
  <c r="A1318" i="5"/>
  <c r="A1317" i="12"/>
  <c r="E1317" i="5"/>
  <c r="C1315" i="12"/>
  <c r="L1315" i="5"/>
  <c r="D1315" i="12" s="1"/>
  <c r="K1317" i="5" l="1"/>
  <c r="F1317" i="5"/>
  <c r="I1317" i="5" s="1"/>
  <c r="H1317" i="5"/>
  <c r="A1319" i="5"/>
  <c r="A1318" i="12"/>
  <c r="E1318" i="5"/>
  <c r="L1316" i="5"/>
  <c r="D1316" i="12" s="1"/>
  <c r="C1316" i="12"/>
  <c r="K1318" i="5" l="1"/>
  <c r="F1318" i="5"/>
  <c r="I1318" i="5" s="1"/>
  <c r="H1318" i="5"/>
  <c r="A1320" i="5"/>
  <c r="A1319" i="12"/>
  <c r="E1319" i="5"/>
  <c r="C1317" i="12"/>
  <c r="L1317" i="5"/>
  <c r="D1317" i="12" s="1"/>
  <c r="F1319" i="5" l="1"/>
  <c r="I1319" i="5" s="1"/>
  <c r="K1319" i="5"/>
  <c r="H1319" i="5"/>
  <c r="A1321" i="5"/>
  <c r="A1320" i="12"/>
  <c r="E1320" i="5"/>
  <c r="L1318" i="5"/>
  <c r="D1318" i="12" s="1"/>
  <c r="C1318" i="12"/>
  <c r="F1320" i="5" l="1"/>
  <c r="I1320" i="5" s="1"/>
  <c r="K1320" i="5"/>
  <c r="H1320" i="5"/>
  <c r="A1322" i="5"/>
  <c r="A1321" i="12"/>
  <c r="E1321" i="5"/>
  <c r="C1319" i="12"/>
  <c r="L1319" i="5"/>
  <c r="D1319" i="12" s="1"/>
  <c r="F1321" i="5" l="1"/>
  <c r="I1321" i="5" s="1"/>
  <c r="K1321" i="5"/>
  <c r="H1321" i="5"/>
  <c r="A1323" i="5"/>
  <c r="A1322" i="12"/>
  <c r="E1322" i="5"/>
  <c r="C1320" i="12"/>
  <c r="L1320" i="5"/>
  <c r="D1320" i="12" s="1"/>
  <c r="F1322" i="5" l="1"/>
  <c r="I1322" i="5" s="1"/>
  <c r="H1322" i="5"/>
  <c r="K1322" i="5"/>
  <c r="A1324" i="5"/>
  <c r="A1323" i="12"/>
  <c r="E1323" i="5"/>
  <c r="C1321" i="12"/>
  <c r="L1321" i="5"/>
  <c r="D1321" i="12" s="1"/>
  <c r="H1323" i="5" l="1"/>
  <c r="K1323" i="5"/>
  <c r="F1323" i="5"/>
  <c r="I1323" i="5" s="1"/>
  <c r="A1325" i="5"/>
  <c r="A1324" i="12"/>
  <c r="E1324" i="5"/>
  <c r="L1322" i="5"/>
  <c r="D1322" i="12" s="1"/>
  <c r="C1322" i="12"/>
  <c r="K1324" i="5" l="1"/>
  <c r="H1324" i="5"/>
  <c r="F1324" i="5"/>
  <c r="I1324" i="5" s="1"/>
  <c r="A1326" i="5"/>
  <c r="A1325" i="12"/>
  <c r="E1325" i="5"/>
  <c r="C1323" i="12"/>
  <c r="L1323" i="5"/>
  <c r="D1323" i="12" s="1"/>
  <c r="F1325" i="5" l="1"/>
  <c r="I1325" i="5" s="1"/>
  <c r="H1325" i="5"/>
  <c r="K1325" i="5"/>
  <c r="A1327" i="5"/>
  <c r="A1326" i="12"/>
  <c r="E1326" i="5"/>
  <c r="C1324" i="12"/>
  <c r="L1324" i="5"/>
  <c r="D1324" i="12" s="1"/>
  <c r="F1326" i="5" l="1"/>
  <c r="I1326" i="5" s="1"/>
  <c r="H1326" i="5"/>
  <c r="K1326" i="5"/>
  <c r="A1328" i="5"/>
  <c r="A1327" i="12"/>
  <c r="E1327" i="5"/>
  <c r="L1325" i="5"/>
  <c r="D1325" i="12" s="1"/>
  <c r="C1325" i="12"/>
  <c r="K1327" i="5" l="1"/>
  <c r="F1327" i="5"/>
  <c r="I1327" i="5" s="1"/>
  <c r="H1327" i="5"/>
  <c r="A1329" i="5"/>
  <c r="A1328" i="12"/>
  <c r="E1328" i="5"/>
  <c r="C1326" i="12"/>
  <c r="L1326" i="5"/>
  <c r="D1326" i="12" s="1"/>
  <c r="H1328" i="5" l="1"/>
  <c r="K1328" i="5"/>
  <c r="F1328" i="5"/>
  <c r="I1328" i="5" s="1"/>
  <c r="A1330" i="5"/>
  <c r="A1329" i="12"/>
  <c r="E1329" i="5"/>
  <c r="L1327" i="5"/>
  <c r="D1327" i="12" s="1"/>
  <c r="C1327" i="12"/>
  <c r="K1329" i="5" l="1"/>
  <c r="F1329" i="5"/>
  <c r="I1329" i="5" s="1"/>
  <c r="H1329" i="5"/>
  <c r="A1331" i="5"/>
  <c r="A1330" i="12"/>
  <c r="E1330" i="5"/>
  <c r="C1328" i="12"/>
  <c r="L1328" i="5"/>
  <c r="D1328" i="12" s="1"/>
  <c r="F1330" i="5" l="1"/>
  <c r="I1330" i="5" s="1"/>
  <c r="K1330" i="5"/>
  <c r="H1330" i="5"/>
  <c r="A1332" i="5"/>
  <c r="A1331" i="12"/>
  <c r="E1331" i="5"/>
  <c r="C1329" i="12"/>
  <c r="L1329" i="5"/>
  <c r="D1329" i="12" s="1"/>
  <c r="K1331" i="5" l="1"/>
  <c r="F1331" i="5"/>
  <c r="I1331" i="5" s="1"/>
  <c r="H1331" i="5"/>
  <c r="A1333" i="5"/>
  <c r="A1332" i="12"/>
  <c r="E1332" i="5"/>
  <c r="C1330" i="12"/>
  <c r="L1330" i="5"/>
  <c r="D1330" i="12" s="1"/>
  <c r="H1332" i="5" l="1"/>
  <c r="F1332" i="5"/>
  <c r="I1332" i="5" s="1"/>
  <c r="K1332" i="5"/>
  <c r="A1334" i="5"/>
  <c r="A1333" i="12"/>
  <c r="E1333" i="5"/>
  <c r="C1331" i="12"/>
  <c r="L1331" i="5"/>
  <c r="D1331" i="12" s="1"/>
  <c r="K1333" i="5" l="1"/>
  <c r="F1333" i="5"/>
  <c r="I1333" i="5" s="1"/>
  <c r="H1333" i="5"/>
  <c r="A1335" i="5"/>
  <c r="A1334" i="12"/>
  <c r="E1334" i="5"/>
  <c r="C1332" i="12"/>
  <c r="L1332" i="5"/>
  <c r="D1332" i="12" s="1"/>
  <c r="K1334" i="5" l="1"/>
  <c r="F1334" i="5"/>
  <c r="I1334" i="5" s="1"/>
  <c r="H1334" i="5"/>
  <c r="A1336" i="5"/>
  <c r="A1335" i="12"/>
  <c r="E1335" i="5"/>
  <c r="C1333" i="12"/>
  <c r="L1333" i="5"/>
  <c r="D1333" i="12" s="1"/>
  <c r="K1335" i="5" l="1"/>
  <c r="F1335" i="5"/>
  <c r="I1335" i="5" s="1"/>
  <c r="H1335" i="5"/>
  <c r="A1337" i="5"/>
  <c r="A1336" i="12"/>
  <c r="E1336" i="5"/>
  <c r="C1334" i="12"/>
  <c r="L1334" i="5"/>
  <c r="D1334" i="12" s="1"/>
  <c r="K1336" i="5" l="1"/>
  <c r="H1336" i="5"/>
  <c r="F1336" i="5"/>
  <c r="I1336" i="5" s="1"/>
  <c r="A1338" i="5"/>
  <c r="A1337" i="12"/>
  <c r="E1337" i="5"/>
  <c r="C1335" i="12"/>
  <c r="L1335" i="5"/>
  <c r="D1335" i="12" s="1"/>
  <c r="K1337" i="5" l="1"/>
  <c r="F1337" i="5"/>
  <c r="I1337" i="5" s="1"/>
  <c r="H1337" i="5"/>
  <c r="A1339" i="5"/>
  <c r="A1338" i="12"/>
  <c r="E1338" i="5"/>
  <c r="C1336" i="12"/>
  <c r="L1336" i="5"/>
  <c r="D1336" i="12" s="1"/>
  <c r="F1338" i="5" l="1"/>
  <c r="I1338" i="5" s="1"/>
  <c r="K1338" i="5"/>
  <c r="H1338" i="5"/>
  <c r="A1340" i="5"/>
  <c r="A1339" i="12"/>
  <c r="E1339" i="5"/>
  <c r="C1337" i="12"/>
  <c r="L1337" i="5"/>
  <c r="D1337" i="12" s="1"/>
  <c r="F1339" i="5" l="1"/>
  <c r="I1339" i="5" s="1"/>
  <c r="H1339" i="5"/>
  <c r="K1339" i="5"/>
  <c r="A1341" i="5"/>
  <c r="A1340" i="12"/>
  <c r="E1340" i="5"/>
  <c r="C1338" i="12"/>
  <c r="L1338" i="5"/>
  <c r="D1338" i="12" s="1"/>
  <c r="H1340" i="5" l="1"/>
  <c r="F1340" i="5"/>
  <c r="I1340" i="5" s="1"/>
  <c r="K1340" i="5"/>
  <c r="A1342" i="5"/>
  <c r="A1341" i="12"/>
  <c r="E1341" i="5"/>
  <c r="L1339" i="5"/>
  <c r="D1339" i="12" s="1"/>
  <c r="C1339" i="12"/>
  <c r="K1341" i="5" l="1"/>
  <c r="H1341" i="5"/>
  <c r="F1341" i="5"/>
  <c r="I1341" i="5" s="1"/>
  <c r="A1343" i="5"/>
  <c r="A1342" i="12"/>
  <c r="E1342" i="5"/>
  <c r="C1340" i="12"/>
  <c r="L1340" i="5"/>
  <c r="D1340" i="12" s="1"/>
  <c r="F1342" i="5" l="1"/>
  <c r="I1342" i="5" s="1"/>
  <c r="K1342" i="5"/>
  <c r="H1342" i="5"/>
  <c r="A1344" i="5"/>
  <c r="A1343" i="12"/>
  <c r="E1343" i="5"/>
  <c r="L1341" i="5"/>
  <c r="D1341" i="12" s="1"/>
  <c r="C1341" i="12"/>
  <c r="H1343" i="5" l="1"/>
  <c r="F1343" i="5"/>
  <c r="I1343" i="5" s="1"/>
  <c r="K1343" i="5"/>
  <c r="A1345" i="5"/>
  <c r="A1344" i="12"/>
  <c r="E1344" i="5"/>
  <c r="L1342" i="5"/>
  <c r="D1342" i="12" s="1"/>
  <c r="C1342" i="12"/>
  <c r="K1344" i="5" l="1"/>
  <c r="H1344" i="5"/>
  <c r="F1344" i="5"/>
  <c r="I1344" i="5" s="1"/>
  <c r="A1346" i="5"/>
  <c r="A1345" i="12"/>
  <c r="E1345" i="5"/>
  <c r="C1343" i="12"/>
  <c r="L1343" i="5"/>
  <c r="D1343" i="12" s="1"/>
  <c r="K1345" i="5" l="1"/>
  <c r="H1345" i="5"/>
  <c r="F1345" i="5"/>
  <c r="I1345" i="5" s="1"/>
  <c r="A1347" i="5"/>
  <c r="A1346" i="12"/>
  <c r="E1346" i="5"/>
  <c r="C1344" i="12"/>
  <c r="L1344" i="5"/>
  <c r="D1344" i="12" s="1"/>
  <c r="K1346" i="5" l="1"/>
  <c r="F1346" i="5"/>
  <c r="I1346" i="5" s="1"/>
  <c r="H1346" i="5"/>
  <c r="A1348" i="5"/>
  <c r="A1347" i="12"/>
  <c r="E1347" i="5"/>
  <c r="C1345" i="12"/>
  <c r="L1345" i="5"/>
  <c r="D1345" i="12" s="1"/>
  <c r="K1347" i="5" l="1"/>
  <c r="F1347" i="5"/>
  <c r="I1347" i="5" s="1"/>
  <c r="H1347" i="5"/>
  <c r="A1349" i="5"/>
  <c r="A1348" i="12"/>
  <c r="E1348" i="5"/>
  <c r="C1346" i="12"/>
  <c r="L1346" i="5"/>
  <c r="D1346" i="12" s="1"/>
  <c r="K1348" i="5" l="1"/>
  <c r="F1348" i="5"/>
  <c r="I1348" i="5" s="1"/>
  <c r="H1348" i="5"/>
  <c r="A1350" i="5"/>
  <c r="A1349" i="12"/>
  <c r="E1349" i="5"/>
  <c r="C1347" i="12"/>
  <c r="L1347" i="5"/>
  <c r="D1347" i="12" s="1"/>
  <c r="H1349" i="5" l="1"/>
  <c r="F1349" i="5"/>
  <c r="I1349" i="5" s="1"/>
  <c r="K1349" i="5"/>
  <c r="A1351" i="5"/>
  <c r="A1350" i="12"/>
  <c r="E1350" i="5"/>
  <c r="L1348" i="5"/>
  <c r="D1348" i="12" s="1"/>
  <c r="C1348" i="12"/>
  <c r="F1350" i="5" l="1"/>
  <c r="I1350" i="5" s="1"/>
  <c r="K1350" i="5"/>
  <c r="H1350" i="5"/>
  <c r="A1352" i="5"/>
  <c r="A1351" i="12"/>
  <c r="E1351" i="5"/>
  <c r="L1349" i="5"/>
  <c r="D1349" i="12" s="1"/>
  <c r="C1349" i="12"/>
  <c r="F1351" i="5" l="1"/>
  <c r="I1351" i="5" s="1"/>
  <c r="K1351" i="5"/>
  <c r="H1351" i="5"/>
  <c r="A1353" i="5"/>
  <c r="A1352" i="12"/>
  <c r="E1352" i="5"/>
  <c r="C1350" i="12"/>
  <c r="L1350" i="5"/>
  <c r="D1350" i="12" s="1"/>
  <c r="K1352" i="5" l="1"/>
  <c r="F1352" i="5"/>
  <c r="I1352" i="5" s="1"/>
  <c r="H1352" i="5"/>
  <c r="A1354" i="5"/>
  <c r="A1353" i="12"/>
  <c r="E1353" i="5"/>
  <c r="C1351" i="12"/>
  <c r="L1351" i="5"/>
  <c r="D1351" i="12" s="1"/>
  <c r="F1353" i="5" l="1"/>
  <c r="I1353" i="5" s="1"/>
  <c r="K1353" i="5"/>
  <c r="H1353" i="5"/>
  <c r="A1355" i="5"/>
  <c r="A1354" i="12"/>
  <c r="E1354" i="5"/>
  <c r="C1352" i="12"/>
  <c r="L1352" i="5"/>
  <c r="D1352" i="12" s="1"/>
  <c r="K1354" i="5" l="1"/>
  <c r="F1354" i="5"/>
  <c r="I1354" i="5" s="1"/>
  <c r="H1354" i="5"/>
  <c r="A1356" i="5"/>
  <c r="A1355" i="12"/>
  <c r="E1355" i="5"/>
  <c r="C1353" i="12"/>
  <c r="L1353" i="5"/>
  <c r="D1353" i="12" s="1"/>
  <c r="H1355" i="5" l="1"/>
  <c r="K1355" i="5"/>
  <c r="F1355" i="5"/>
  <c r="I1355" i="5" s="1"/>
  <c r="A1357" i="5"/>
  <c r="A1356" i="12"/>
  <c r="E1356" i="5"/>
  <c r="L1354" i="5"/>
  <c r="D1354" i="12" s="1"/>
  <c r="C1354" i="12"/>
  <c r="K1356" i="5" l="1"/>
  <c r="H1356" i="5"/>
  <c r="F1356" i="5"/>
  <c r="I1356" i="5" s="1"/>
  <c r="A1358" i="5"/>
  <c r="A1357" i="12"/>
  <c r="E1357" i="5"/>
  <c r="L1355" i="5"/>
  <c r="D1355" i="12" s="1"/>
  <c r="C1355" i="12"/>
  <c r="F1357" i="5" l="1"/>
  <c r="I1357" i="5" s="1"/>
  <c r="K1357" i="5"/>
  <c r="H1357" i="5"/>
  <c r="A1359" i="5"/>
  <c r="A1358" i="12"/>
  <c r="E1358" i="5"/>
  <c r="C1356" i="12"/>
  <c r="L1356" i="5"/>
  <c r="D1356" i="12" s="1"/>
  <c r="K1358" i="5" l="1"/>
  <c r="F1358" i="5"/>
  <c r="I1358" i="5" s="1"/>
  <c r="H1358" i="5"/>
  <c r="A1360" i="5"/>
  <c r="A1359" i="12"/>
  <c r="E1359" i="5"/>
  <c r="C1357" i="12"/>
  <c r="L1357" i="5"/>
  <c r="D1357" i="12" s="1"/>
  <c r="F1359" i="5" l="1"/>
  <c r="I1359" i="5" s="1"/>
  <c r="H1359" i="5"/>
  <c r="K1359" i="5"/>
  <c r="A1361" i="5"/>
  <c r="A1360" i="12"/>
  <c r="E1360" i="5"/>
  <c r="L1358" i="5"/>
  <c r="D1358" i="12" s="1"/>
  <c r="C1358" i="12"/>
  <c r="H1360" i="5" l="1"/>
  <c r="K1360" i="5"/>
  <c r="F1360" i="5"/>
  <c r="I1360" i="5" s="1"/>
  <c r="A1362" i="5"/>
  <c r="A1361" i="12"/>
  <c r="E1361" i="5"/>
  <c r="L1359" i="5"/>
  <c r="D1359" i="12" s="1"/>
  <c r="C1359" i="12"/>
  <c r="H1361" i="5" l="1"/>
  <c r="K1361" i="5"/>
  <c r="F1361" i="5"/>
  <c r="I1361" i="5" s="1"/>
  <c r="A1363" i="5"/>
  <c r="A1362" i="12"/>
  <c r="E1362" i="5"/>
  <c r="C1360" i="12"/>
  <c r="L1360" i="5"/>
  <c r="D1360" i="12" s="1"/>
  <c r="F1362" i="5" l="1"/>
  <c r="I1362" i="5" s="1"/>
  <c r="K1362" i="5"/>
  <c r="H1362" i="5"/>
  <c r="A1364" i="5"/>
  <c r="A1363" i="12"/>
  <c r="E1363" i="5"/>
  <c r="L1361" i="5"/>
  <c r="D1361" i="12" s="1"/>
  <c r="C1361" i="12"/>
  <c r="F1363" i="5" l="1"/>
  <c r="I1363" i="5" s="1"/>
  <c r="H1363" i="5"/>
  <c r="K1363" i="5"/>
  <c r="A1365" i="5"/>
  <c r="A1364" i="12"/>
  <c r="E1364" i="5"/>
  <c r="C1362" i="12"/>
  <c r="L1362" i="5"/>
  <c r="D1362" i="12" s="1"/>
  <c r="H1364" i="5" l="1"/>
  <c r="F1364" i="5"/>
  <c r="I1364" i="5" s="1"/>
  <c r="K1364" i="5"/>
  <c r="A1366" i="5"/>
  <c r="A1365" i="12"/>
  <c r="E1365" i="5"/>
  <c r="C1363" i="12"/>
  <c r="L1363" i="5"/>
  <c r="D1363" i="12" s="1"/>
  <c r="H1365" i="5" l="1"/>
  <c r="K1365" i="5"/>
  <c r="F1365" i="5"/>
  <c r="I1365" i="5" s="1"/>
  <c r="A1367" i="5"/>
  <c r="A1366" i="12"/>
  <c r="E1366" i="5"/>
  <c r="C1364" i="12"/>
  <c r="L1364" i="5"/>
  <c r="D1364" i="12" s="1"/>
  <c r="K1366" i="5" l="1"/>
  <c r="F1366" i="5"/>
  <c r="I1366" i="5" s="1"/>
  <c r="H1366" i="5"/>
  <c r="A1368" i="5"/>
  <c r="A1367" i="12"/>
  <c r="E1367" i="5"/>
  <c r="C1365" i="12"/>
  <c r="L1365" i="5"/>
  <c r="D1365" i="12" s="1"/>
  <c r="K1367" i="5" l="1"/>
  <c r="F1367" i="5"/>
  <c r="I1367" i="5" s="1"/>
  <c r="H1367" i="5"/>
  <c r="A1369" i="5"/>
  <c r="A1368" i="12"/>
  <c r="E1368" i="5"/>
  <c r="C1366" i="12"/>
  <c r="L1366" i="5"/>
  <c r="D1366" i="12" s="1"/>
  <c r="F1368" i="5" l="1"/>
  <c r="I1368" i="5" s="1"/>
  <c r="K1368" i="5"/>
  <c r="H1368" i="5"/>
  <c r="A1370" i="5"/>
  <c r="A1369" i="12"/>
  <c r="E1369" i="5"/>
  <c r="C1367" i="12"/>
  <c r="L1367" i="5"/>
  <c r="D1367" i="12" s="1"/>
  <c r="K1369" i="5" l="1"/>
  <c r="F1369" i="5"/>
  <c r="I1369" i="5" s="1"/>
  <c r="H1369" i="5"/>
  <c r="A1371" i="5"/>
  <c r="A1370" i="12"/>
  <c r="E1370" i="5"/>
  <c r="C1368" i="12"/>
  <c r="L1368" i="5"/>
  <c r="D1368" i="12" s="1"/>
  <c r="K1370" i="5" l="1"/>
  <c r="H1370" i="5"/>
  <c r="F1370" i="5"/>
  <c r="I1370" i="5" s="1"/>
  <c r="A1372" i="5"/>
  <c r="A1371" i="12"/>
  <c r="E1371" i="5"/>
  <c r="C1369" i="12"/>
  <c r="L1369" i="5"/>
  <c r="D1369" i="12" s="1"/>
  <c r="F1371" i="5" l="1"/>
  <c r="I1371" i="5" s="1"/>
  <c r="K1371" i="5"/>
  <c r="H1371" i="5"/>
  <c r="A1373" i="5"/>
  <c r="A1372" i="12"/>
  <c r="E1372" i="5"/>
  <c r="C1370" i="12"/>
  <c r="L1370" i="5"/>
  <c r="D1370" i="12" s="1"/>
  <c r="K1372" i="5" l="1"/>
  <c r="H1372" i="5"/>
  <c r="F1372" i="5"/>
  <c r="I1372" i="5" s="1"/>
  <c r="A1374" i="5"/>
  <c r="A1373" i="12"/>
  <c r="E1373" i="5"/>
  <c r="C1371" i="12"/>
  <c r="L1371" i="5"/>
  <c r="D1371" i="12" s="1"/>
  <c r="K1373" i="5" l="1"/>
  <c r="H1373" i="5"/>
  <c r="F1373" i="5"/>
  <c r="I1373" i="5" s="1"/>
  <c r="A1375" i="5"/>
  <c r="A1374" i="12"/>
  <c r="E1374" i="5"/>
  <c r="C1372" i="12"/>
  <c r="L1372" i="5"/>
  <c r="D1372" i="12" s="1"/>
  <c r="H1374" i="5" l="1"/>
  <c r="K1374" i="5"/>
  <c r="F1374" i="5"/>
  <c r="I1374" i="5" s="1"/>
  <c r="A1376" i="5"/>
  <c r="A1375" i="12"/>
  <c r="E1375" i="5"/>
  <c r="C1373" i="12"/>
  <c r="L1373" i="5"/>
  <c r="D1373" i="12" s="1"/>
  <c r="F1375" i="5" l="1"/>
  <c r="I1375" i="5" s="1"/>
  <c r="K1375" i="5"/>
  <c r="H1375" i="5"/>
  <c r="A1377" i="5"/>
  <c r="A1376" i="12"/>
  <c r="E1376" i="5"/>
  <c r="L1374" i="5"/>
  <c r="D1374" i="12" s="1"/>
  <c r="C1374" i="12"/>
  <c r="K1376" i="5" l="1"/>
  <c r="H1376" i="5"/>
  <c r="F1376" i="5"/>
  <c r="I1376" i="5" s="1"/>
  <c r="A1378" i="5"/>
  <c r="A1377" i="12"/>
  <c r="E1377" i="5"/>
  <c r="C1375" i="12"/>
  <c r="L1375" i="5"/>
  <c r="D1375" i="12" s="1"/>
  <c r="K1377" i="5" l="1"/>
  <c r="F1377" i="5"/>
  <c r="I1377" i="5" s="1"/>
  <c r="H1377" i="5"/>
  <c r="A1379" i="5"/>
  <c r="A1378" i="12"/>
  <c r="E1378" i="5"/>
  <c r="C1376" i="12"/>
  <c r="L1376" i="5"/>
  <c r="D1376" i="12" s="1"/>
  <c r="K1378" i="5" l="1"/>
  <c r="H1378" i="5"/>
  <c r="F1378" i="5"/>
  <c r="I1378" i="5" s="1"/>
  <c r="A1380" i="5"/>
  <c r="A1379" i="12"/>
  <c r="E1379" i="5"/>
  <c r="C1377" i="12"/>
  <c r="L1377" i="5"/>
  <c r="D1377" i="12" s="1"/>
  <c r="K1379" i="5" l="1"/>
  <c r="F1379" i="5"/>
  <c r="I1379" i="5" s="1"/>
  <c r="H1379" i="5"/>
  <c r="A1381" i="5"/>
  <c r="A1380" i="12"/>
  <c r="E1380" i="5"/>
  <c r="C1378" i="12"/>
  <c r="L1378" i="5"/>
  <c r="D1378" i="12" s="1"/>
  <c r="K1380" i="5" l="1"/>
  <c r="F1380" i="5"/>
  <c r="I1380" i="5" s="1"/>
  <c r="H1380" i="5"/>
  <c r="A1382" i="5"/>
  <c r="A1381" i="12"/>
  <c r="E1381" i="5"/>
  <c r="C1379" i="12"/>
  <c r="L1379" i="5"/>
  <c r="D1379" i="12" s="1"/>
  <c r="F1381" i="5" l="1"/>
  <c r="I1381" i="5" s="1"/>
  <c r="H1381" i="5"/>
  <c r="K1381" i="5"/>
  <c r="A1383" i="5"/>
  <c r="A1382" i="12"/>
  <c r="E1382" i="5"/>
  <c r="L1380" i="5"/>
  <c r="D1380" i="12" s="1"/>
  <c r="C1380" i="12"/>
  <c r="H1382" i="5" l="1"/>
  <c r="K1382" i="5"/>
  <c r="F1382" i="5"/>
  <c r="I1382" i="5" s="1"/>
  <c r="A1384" i="5"/>
  <c r="A1383" i="12"/>
  <c r="E1383" i="5"/>
  <c r="C1381" i="12"/>
  <c r="L1381" i="5"/>
  <c r="D1381" i="12" s="1"/>
  <c r="F1383" i="5" l="1"/>
  <c r="I1383" i="5" s="1"/>
  <c r="K1383" i="5"/>
  <c r="H1383" i="5"/>
  <c r="A1385" i="5"/>
  <c r="A1384" i="12"/>
  <c r="E1384" i="5"/>
  <c r="C1382" i="12"/>
  <c r="L1382" i="5"/>
  <c r="D1382" i="12" s="1"/>
  <c r="F1384" i="5" l="1"/>
  <c r="I1384" i="5" s="1"/>
  <c r="H1384" i="5"/>
  <c r="K1384" i="5"/>
  <c r="A1386" i="5"/>
  <c r="A1385" i="12"/>
  <c r="E1385" i="5"/>
  <c r="C1383" i="12"/>
  <c r="L1383" i="5"/>
  <c r="D1383" i="12" s="1"/>
  <c r="F1385" i="5" l="1"/>
  <c r="I1385" i="5" s="1"/>
  <c r="K1385" i="5"/>
  <c r="H1385" i="5"/>
  <c r="A1387" i="5"/>
  <c r="A1386" i="12"/>
  <c r="E1386" i="5"/>
  <c r="L1384" i="5"/>
  <c r="D1384" i="12" s="1"/>
  <c r="C1384" i="12"/>
  <c r="H1386" i="5" l="1"/>
  <c r="F1386" i="5"/>
  <c r="I1386" i="5" s="1"/>
  <c r="K1386" i="5"/>
  <c r="A1388" i="5"/>
  <c r="A1387" i="12"/>
  <c r="E1387" i="5"/>
  <c r="C1385" i="12"/>
  <c r="L1385" i="5"/>
  <c r="D1385" i="12" s="1"/>
  <c r="K1387" i="5" l="1"/>
  <c r="H1387" i="5"/>
  <c r="F1387" i="5"/>
  <c r="I1387" i="5" s="1"/>
  <c r="A1389" i="5"/>
  <c r="A1388" i="12"/>
  <c r="E1388" i="5"/>
  <c r="L1386" i="5"/>
  <c r="D1386" i="12" s="1"/>
  <c r="C1386" i="12"/>
  <c r="K1388" i="5" l="1"/>
  <c r="H1388" i="5"/>
  <c r="F1388" i="5"/>
  <c r="I1388" i="5" s="1"/>
  <c r="A1390" i="5"/>
  <c r="A1389" i="12"/>
  <c r="E1389" i="5"/>
  <c r="C1387" i="12"/>
  <c r="L1387" i="5"/>
  <c r="D1387" i="12" s="1"/>
  <c r="K1389" i="5" l="1"/>
  <c r="F1389" i="5"/>
  <c r="I1389" i="5" s="1"/>
  <c r="H1389" i="5"/>
  <c r="A1391" i="5"/>
  <c r="A1390" i="12"/>
  <c r="E1390" i="5"/>
  <c r="C1388" i="12"/>
  <c r="L1388" i="5"/>
  <c r="D1388" i="12" s="1"/>
  <c r="H1390" i="5" l="1"/>
  <c r="F1390" i="5"/>
  <c r="I1390" i="5" s="1"/>
  <c r="K1390" i="5"/>
  <c r="A1392" i="5"/>
  <c r="A1391" i="12"/>
  <c r="E1391" i="5"/>
  <c r="L1389" i="5"/>
  <c r="D1389" i="12" s="1"/>
  <c r="C1389" i="12"/>
  <c r="K1391" i="5" l="1"/>
  <c r="F1391" i="5"/>
  <c r="I1391" i="5" s="1"/>
  <c r="H1391" i="5"/>
  <c r="A1393" i="5"/>
  <c r="A1392" i="12"/>
  <c r="E1392" i="5"/>
  <c r="L1390" i="5"/>
  <c r="D1390" i="12" s="1"/>
  <c r="C1390" i="12"/>
  <c r="H1392" i="5" l="1"/>
  <c r="K1392" i="5"/>
  <c r="F1392" i="5"/>
  <c r="I1392" i="5" s="1"/>
  <c r="A1394" i="5"/>
  <c r="A1393" i="12"/>
  <c r="E1393" i="5"/>
  <c r="L1391" i="5"/>
  <c r="D1391" i="12" s="1"/>
  <c r="C1391" i="12"/>
  <c r="F1393" i="5" l="1"/>
  <c r="I1393" i="5" s="1"/>
  <c r="K1393" i="5"/>
  <c r="H1393" i="5"/>
  <c r="A1395" i="5"/>
  <c r="A1394" i="12"/>
  <c r="E1394" i="5"/>
  <c r="C1392" i="12"/>
  <c r="L1392" i="5"/>
  <c r="D1392" i="12" s="1"/>
  <c r="H1394" i="5" l="1"/>
  <c r="K1394" i="5"/>
  <c r="F1394" i="5"/>
  <c r="I1394" i="5" s="1"/>
  <c r="A1396" i="5"/>
  <c r="A1395" i="12"/>
  <c r="E1395" i="5"/>
  <c r="L1393" i="5"/>
  <c r="D1393" i="12" s="1"/>
  <c r="C1393" i="12"/>
  <c r="K1395" i="5" l="1"/>
  <c r="F1395" i="5"/>
  <c r="I1395" i="5" s="1"/>
  <c r="H1395" i="5"/>
  <c r="A1397" i="5"/>
  <c r="A1396" i="12"/>
  <c r="E1396" i="5"/>
  <c r="C1394" i="12"/>
  <c r="L1394" i="5"/>
  <c r="D1394" i="12" s="1"/>
  <c r="H1396" i="5" l="1"/>
  <c r="F1396" i="5"/>
  <c r="I1396" i="5" s="1"/>
  <c r="K1396" i="5"/>
  <c r="A1398" i="5"/>
  <c r="A1397" i="12"/>
  <c r="E1397" i="5"/>
  <c r="C1395" i="12"/>
  <c r="L1395" i="5"/>
  <c r="D1395" i="12" s="1"/>
  <c r="K1397" i="5" l="1"/>
  <c r="F1397" i="5"/>
  <c r="I1397" i="5" s="1"/>
  <c r="H1397" i="5"/>
  <c r="A1399" i="5"/>
  <c r="A1398" i="12"/>
  <c r="E1398" i="5"/>
  <c r="L1396" i="5"/>
  <c r="D1396" i="12" s="1"/>
  <c r="C1396" i="12"/>
  <c r="K1398" i="5" l="1"/>
  <c r="H1398" i="5"/>
  <c r="F1398" i="5"/>
  <c r="I1398" i="5" s="1"/>
  <c r="A1400" i="5"/>
  <c r="A1399" i="12"/>
  <c r="E1399" i="5"/>
  <c r="C1397" i="12"/>
  <c r="L1397" i="5"/>
  <c r="D1397" i="12" s="1"/>
  <c r="K1399" i="5" l="1"/>
  <c r="F1399" i="5"/>
  <c r="I1399" i="5" s="1"/>
  <c r="H1399" i="5"/>
  <c r="A1401" i="5"/>
  <c r="A1400" i="12"/>
  <c r="E1400" i="5"/>
  <c r="C1398" i="12"/>
  <c r="L1398" i="5"/>
  <c r="D1398" i="12" s="1"/>
  <c r="K1400" i="5" l="1"/>
  <c r="H1400" i="5"/>
  <c r="F1400" i="5"/>
  <c r="I1400" i="5" s="1"/>
  <c r="A1402" i="5"/>
  <c r="A1401" i="12"/>
  <c r="E1401" i="5"/>
  <c r="C1399" i="12"/>
  <c r="L1399" i="5"/>
  <c r="D1399" i="12" s="1"/>
  <c r="K1401" i="5" l="1"/>
  <c r="F1401" i="5"/>
  <c r="I1401" i="5" s="1"/>
  <c r="H1401" i="5"/>
  <c r="A1403" i="5"/>
  <c r="A1402" i="12"/>
  <c r="E1402" i="5"/>
  <c r="C1400" i="12"/>
  <c r="L1400" i="5"/>
  <c r="D1400" i="12" s="1"/>
  <c r="H1402" i="5" l="1"/>
  <c r="F1402" i="5"/>
  <c r="I1402" i="5" s="1"/>
  <c r="K1402" i="5"/>
  <c r="A1404" i="5"/>
  <c r="A1403" i="12"/>
  <c r="E1403" i="5"/>
  <c r="C1401" i="12"/>
  <c r="L1401" i="5"/>
  <c r="D1401" i="12" s="1"/>
  <c r="F1403" i="5" l="1"/>
  <c r="I1403" i="5" s="1"/>
  <c r="H1403" i="5"/>
  <c r="K1403" i="5"/>
  <c r="A1405" i="5"/>
  <c r="A1404" i="12"/>
  <c r="E1404" i="5"/>
  <c r="C1402" i="12"/>
  <c r="L1402" i="5"/>
  <c r="D1402" i="12" s="1"/>
  <c r="H1404" i="5" l="1"/>
  <c r="K1404" i="5"/>
  <c r="F1404" i="5"/>
  <c r="I1404" i="5" s="1"/>
  <c r="A1406" i="5"/>
  <c r="A1405" i="12"/>
  <c r="E1405" i="5"/>
  <c r="L1403" i="5"/>
  <c r="D1403" i="12" s="1"/>
  <c r="C1403" i="12"/>
  <c r="K1405" i="5" l="1"/>
  <c r="H1405" i="5"/>
  <c r="F1405" i="5"/>
  <c r="I1405" i="5" s="1"/>
  <c r="A1407" i="5"/>
  <c r="A1406" i="12"/>
  <c r="E1406" i="5"/>
  <c r="C1404" i="12"/>
  <c r="L1404" i="5"/>
  <c r="D1404" i="12" s="1"/>
  <c r="H1406" i="5" l="1"/>
  <c r="F1406" i="5"/>
  <c r="I1406" i="5" s="1"/>
  <c r="K1406" i="5"/>
  <c r="A1408" i="5"/>
  <c r="A1407" i="12"/>
  <c r="E1407" i="5"/>
  <c r="L1405" i="5"/>
  <c r="D1405" i="12" s="1"/>
  <c r="C1405" i="12"/>
  <c r="F1407" i="5" l="1"/>
  <c r="I1407" i="5" s="1"/>
  <c r="K1407" i="5"/>
  <c r="H1407" i="5"/>
  <c r="A1409" i="5"/>
  <c r="A1408" i="12"/>
  <c r="E1408" i="5"/>
  <c r="L1406" i="5"/>
  <c r="D1406" i="12" s="1"/>
  <c r="C1406" i="12"/>
  <c r="K1408" i="5" l="1"/>
  <c r="H1408" i="5"/>
  <c r="F1408" i="5"/>
  <c r="I1408" i="5" s="1"/>
  <c r="A1410" i="5"/>
  <c r="A1409" i="12"/>
  <c r="E1409" i="5"/>
  <c r="C1407" i="12"/>
  <c r="L1407" i="5"/>
  <c r="D1407" i="12" s="1"/>
  <c r="H1409" i="5" l="1"/>
  <c r="K1409" i="5"/>
  <c r="F1409" i="5"/>
  <c r="I1409" i="5" s="1"/>
  <c r="A1411" i="5"/>
  <c r="A1410" i="12"/>
  <c r="E1410" i="5"/>
  <c r="C1408" i="12"/>
  <c r="L1408" i="5"/>
  <c r="D1408" i="12" s="1"/>
  <c r="K1410" i="5" l="1"/>
  <c r="H1410" i="5"/>
  <c r="F1410" i="5"/>
  <c r="I1410" i="5" s="1"/>
  <c r="A1412" i="5"/>
  <c r="A1411" i="12"/>
  <c r="E1411" i="5"/>
  <c r="C1409" i="12"/>
  <c r="L1409" i="5"/>
  <c r="D1409" i="12" s="1"/>
  <c r="K1411" i="5" l="1"/>
  <c r="F1411" i="5"/>
  <c r="I1411" i="5" s="1"/>
  <c r="H1411" i="5"/>
  <c r="A1413" i="5"/>
  <c r="A1412" i="12"/>
  <c r="E1412" i="5"/>
  <c r="C1410" i="12"/>
  <c r="L1410" i="5"/>
  <c r="D1410" i="12" s="1"/>
  <c r="K1412" i="5" l="1"/>
  <c r="F1412" i="5"/>
  <c r="I1412" i="5" s="1"/>
  <c r="H1412" i="5"/>
  <c r="A1414" i="5"/>
  <c r="A1413" i="12"/>
  <c r="E1413" i="5"/>
  <c r="C1411" i="12"/>
  <c r="L1411" i="5"/>
  <c r="D1411" i="12" s="1"/>
  <c r="K1413" i="5" l="1"/>
  <c r="F1413" i="5"/>
  <c r="I1413" i="5" s="1"/>
  <c r="H1413" i="5"/>
  <c r="A1415" i="5"/>
  <c r="A1414" i="12"/>
  <c r="E1414" i="5"/>
  <c r="L1412" i="5"/>
  <c r="D1412" i="12" s="1"/>
  <c r="C1412" i="12"/>
  <c r="H1414" i="5" l="1"/>
  <c r="F1414" i="5"/>
  <c r="I1414" i="5" s="1"/>
  <c r="K1414" i="5"/>
  <c r="A1416" i="5"/>
  <c r="A1415" i="12"/>
  <c r="E1415" i="5"/>
  <c r="C1413" i="12"/>
  <c r="L1413" i="5"/>
  <c r="D1413" i="12" s="1"/>
  <c r="F1415" i="5" l="1"/>
  <c r="I1415" i="5" s="1"/>
  <c r="K1415" i="5"/>
  <c r="H1415" i="5"/>
  <c r="A1417" i="5"/>
  <c r="A1416" i="12"/>
  <c r="E1416" i="5"/>
  <c r="L1414" i="5"/>
  <c r="D1414" i="12" s="1"/>
  <c r="C1414" i="12"/>
  <c r="H1416" i="5" l="1"/>
  <c r="K1416" i="5"/>
  <c r="F1416" i="5"/>
  <c r="I1416" i="5" s="1"/>
  <c r="A1418" i="5"/>
  <c r="A1417" i="12"/>
  <c r="E1417" i="5"/>
  <c r="C1415" i="12"/>
  <c r="L1415" i="5"/>
  <c r="D1415" i="12" s="1"/>
  <c r="F1417" i="5" l="1"/>
  <c r="I1417" i="5" s="1"/>
  <c r="K1417" i="5"/>
  <c r="H1417" i="5"/>
  <c r="A1419" i="5"/>
  <c r="A1418" i="12"/>
  <c r="E1418" i="5"/>
  <c r="C1416" i="12"/>
  <c r="L1416" i="5"/>
  <c r="D1416" i="12" s="1"/>
  <c r="K1418" i="5" l="1"/>
  <c r="H1418" i="5"/>
  <c r="F1418" i="5"/>
  <c r="I1418" i="5" s="1"/>
  <c r="A1420" i="5"/>
  <c r="A1419" i="12"/>
  <c r="E1419" i="5"/>
  <c r="C1417" i="12"/>
  <c r="L1417" i="5"/>
  <c r="D1417" i="12" s="1"/>
  <c r="K1419" i="5" l="1"/>
  <c r="F1419" i="5"/>
  <c r="I1419" i="5" s="1"/>
  <c r="H1419" i="5"/>
  <c r="A1421" i="5"/>
  <c r="A1420" i="12"/>
  <c r="E1420" i="5"/>
  <c r="L1418" i="5"/>
  <c r="D1418" i="12" s="1"/>
  <c r="C1418" i="12"/>
  <c r="K1420" i="5" l="1"/>
  <c r="F1420" i="5"/>
  <c r="I1420" i="5" s="1"/>
  <c r="H1420" i="5"/>
  <c r="A1422" i="5"/>
  <c r="A1421" i="12"/>
  <c r="E1421" i="5"/>
  <c r="L1419" i="5"/>
  <c r="D1419" i="12" s="1"/>
  <c r="C1419" i="12"/>
  <c r="K1421" i="5" l="1"/>
  <c r="F1421" i="5"/>
  <c r="I1421" i="5" s="1"/>
  <c r="H1421" i="5"/>
  <c r="A1423" i="5"/>
  <c r="A1422" i="12"/>
  <c r="E1422" i="5"/>
  <c r="C1420" i="12"/>
  <c r="L1420" i="5"/>
  <c r="D1420" i="12" s="1"/>
  <c r="H1422" i="5" l="1"/>
  <c r="K1422" i="5"/>
  <c r="F1422" i="5"/>
  <c r="I1422" i="5" s="1"/>
  <c r="A1424" i="5"/>
  <c r="A1423" i="12"/>
  <c r="E1423" i="5"/>
  <c r="C1421" i="12"/>
  <c r="L1421" i="5"/>
  <c r="D1421" i="12" s="1"/>
  <c r="F1423" i="5" l="1"/>
  <c r="I1423" i="5" s="1"/>
  <c r="H1423" i="5"/>
  <c r="K1423" i="5"/>
  <c r="A1425" i="5"/>
  <c r="A1424" i="12"/>
  <c r="E1424" i="5"/>
  <c r="L1422" i="5"/>
  <c r="D1422" i="12" s="1"/>
  <c r="C1422" i="12"/>
  <c r="H1424" i="5" l="1"/>
  <c r="K1424" i="5"/>
  <c r="F1424" i="5"/>
  <c r="I1424" i="5" s="1"/>
  <c r="A1426" i="5"/>
  <c r="A1425" i="12"/>
  <c r="E1425" i="5"/>
  <c r="L1423" i="5"/>
  <c r="D1423" i="12" s="1"/>
  <c r="C1423" i="12"/>
  <c r="K1425" i="5" l="1"/>
  <c r="F1425" i="5"/>
  <c r="I1425" i="5" s="1"/>
  <c r="H1425" i="5"/>
  <c r="A1427" i="5"/>
  <c r="A1426" i="12"/>
  <c r="E1426" i="5"/>
  <c r="C1424" i="12"/>
  <c r="L1424" i="5"/>
  <c r="D1424" i="12" s="1"/>
  <c r="H1426" i="5" l="1"/>
  <c r="K1426" i="5"/>
  <c r="F1426" i="5"/>
  <c r="I1426" i="5" s="1"/>
  <c r="A1428" i="5"/>
  <c r="A1427" i="12"/>
  <c r="E1427" i="5"/>
  <c r="L1425" i="5"/>
  <c r="D1425" i="12" s="1"/>
  <c r="C1425" i="12"/>
  <c r="F1427" i="5" l="1"/>
  <c r="I1427" i="5" s="1"/>
  <c r="H1427" i="5"/>
  <c r="K1427" i="5"/>
  <c r="A1429" i="5"/>
  <c r="A1428" i="12"/>
  <c r="E1428" i="5"/>
  <c r="C1426" i="12"/>
  <c r="L1426" i="5"/>
  <c r="D1426" i="12" s="1"/>
  <c r="H1428" i="5" l="1"/>
  <c r="K1428" i="5"/>
  <c r="F1428" i="5"/>
  <c r="I1428" i="5" s="1"/>
  <c r="A1430" i="5"/>
  <c r="A1429" i="12"/>
  <c r="E1429" i="5"/>
  <c r="C1427" i="12"/>
  <c r="L1427" i="5"/>
  <c r="D1427" i="12" s="1"/>
  <c r="F1429" i="5" l="1"/>
  <c r="I1429" i="5" s="1"/>
  <c r="H1429" i="5"/>
  <c r="K1429" i="5"/>
  <c r="A1431" i="5"/>
  <c r="A1430" i="12"/>
  <c r="E1430" i="5"/>
  <c r="L1428" i="5"/>
  <c r="D1428" i="12" s="1"/>
  <c r="C1428" i="12"/>
  <c r="F1430" i="5" l="1"/>
  <c r="I1430" i="5" s="1"/>
  <c r="H1430" i="5"/>
  <c r="K1430" i="5"/>
  <c r="A1432" i="5"/>
  <c r="A1431" i="12"/>
  <c r="E1431" i="5"/>
  <c r="L1429" i="5"/>
  <c r="D1429" i="12" s="1"/>
  <c r="C1429" i="12"/>
  <c r="K1431" i="5" l="1"/>
  <c r="F1431" i="5"/>
  <c r="I1431" i="5" s="1"/>
  <c r="H1431" i="5"/>
  <c r="A1433" i="5"/>
  <c r="A1432" i="12"/>
  <c r="E1432" i="5"/>
  <c r="C1430" i="12"/>
  <c r="L1430" i="5"/>
  <c r="D1430" i="12" s="1"/>
  <c r="F1432" i="5" l="1"/>
  <c r="I1432" i="5" s="1"/>
  <c r="K1432" i="5"/>
  <c r="H1432" i="5"/>
  <c r="A1434" i="5"/>
  <c r="A1433" i="12"/>
  <c r="E1433" i="5"/>
  <c r="C1431" i="12"/>
  <c r="L1431" i="5"/>
  <c r="D1431" i="12" s="1"/>
  <c r="K1433" i="5" l="1"/>
  <c r="F1433" i="5"/>
  <c r="I1433" i="5" s="1"/>
  <c r="H1433" i="5"/>
  <c r="A1435" i="5"/>
  <c r="A1434" i="12"/>
  <c r="E1434" i="5"/>
  <c r="C1432" i="12"/>
  <c r="L1432" i="5"/>
  <c r="D1432" i="12" s="1"/>
  <c r="H1434" i="5" l="1"/>
  <c r="F1434" i="5"/>
  <c r="I1434" i="5" s="1"/>
  <c r="K1434" i="5"/>
  <c r="A1436" i="5"/>
  <c r="A1435" i="12"/>
  <c r="E1435" i="5"/>
  <c r="C1433" i="12"/>
  <c r="L1433" i="5"/>
  <c r="D1433" i="12" s="1"/>
  <c r="F1435" i="5" l="1"/>
  <c r="I1435" i="5" s="1"/>
  <c r="K1435" i="5"/>
  <c r="H1435" i="5"/>
  <c r="A1437" i="5"/>
  <c r="A1436" i="12"/>
  <c r="E1436" i="5"/>
  <c r="C1434" i="12"/>
  <c r="L1434" i="5"/>
  <c r="D1434" i="12" s="1"/>
  <c r="K1436" i="5" l="1"/>
  <c r="H1436" i="5"/>
  <c r="F1436" i="5"/>
  <c r="I1436" i="5" s="1"/>
  <c r="A1438" i="5"/>
  <c r="A1437" i="12"/>
  <c r="E1437" i="5"/>
  <c r="C1435" i="12"/>
  <c r="L1435" i="5"/>
  <c r="D1435" i="12" s="1"/>
  <c r="K1437" i="5" l="1"/>
  <c r="F1437" i="5"/>
  <c r="I1437" i="5" s="1"/>
  <c r="H1437" i="5"/>
  <c r="A1439" i="5"/>
  <c r="A1438" i="12"/>
  <c r="E1438" i="5"/>
  <c r="C1436" i="12"/>
  <c r="L1436" i="5"/>
  <c r="D1436" i="12" s="1"/>
  <c r="F1438" i="5" l="1"/>
  <c r="I1438" i="5" s="1"/>
  <c r="K1438" i="5"/>
  <c r="H1438" i="5"/>
  <c r="A1440" i="5"/>
  <c r="A1439" i="12"/>
  <c r="E1439" i="5"/>
  <c r="L1437" i="5"/>
  <c r="D1437" i="12" s="1"/>
  <c r="C1437" i="12"/>
  <c r="H1439" i="5" l="1"/>
  <c r="K1439" i="5"/>
  <c r="F1439" i="5"/>
  <c r="I1439" i="5" s="1"/>
  <c r="A1441" i="5"/>
  <c r="A1440" i="12"/>
  <c r="E1440" i="5"/>
  <c r="C1438" i="12"/>
  <c r="L1438" i="5"/>
  <c r="D1438" i="12" s="1"/>
  <c r="K1440" i="5" l="1"/>
  <c r="H1440" i="5"/>
  <c r="F1440" i="5"/>
  <c r="I1440" i="5" s="1"/>
  <c r="A1442" i="5"/>
  <c r="A1441" i="12"/>
  <c r="E1441" i="5"/>
  <c r="C1439" i="12"/>
  <c r="L1439" i="5"/>
  <c r="D1439" i="12" s="1"/>
  <c r="K1441" i="5" l="1"/>
  <c r="H1441" i="5"/>
  <c r="F1441" i="5"/>
  <c r="I1441" i="5" s="1"/>
  <c r="A1443" i="5"/>
  <c r="A1442" i="12"/>
  <c r="E1442" i="5"/>
  <c r="C1440" i="12"/>
  <c r="L1440" i="5"/>
  <c r="D1440" i="12" s="1"/>
  <c r="K1442" i="5" l="1"/>
  <c r="F1442" i="5"/>
  <c r="I1442" i="5" s="1"/>
  <c r="H1442" i="5"/>
  <c r="A1444" i="5"/>
  <c r="A1443" i="12"/>
  <c r="E1443" i="5"/>
  <c r="C1441" i="12"/>
  <c r="L1441" i="5"/>
  <c r="D1441" i="12" s="1"/>
  <c r="H1443" i="5" l="1"/>
  <c r="F1443" i="5"/>
  <c r="I1443" i="5" s="1"/>
  <c r="K1443" i="5"/>
  <c r="A1445" i="5"/>
  <c r="A1444" i="12"/>
  <c r="E1444" i="5"/>
  <c r="C1442" i="12"/>
  <c r="L1442" i="5"/>
  <c r="D1442" i="12" s="1"/>
  <c r="H1444" i="5" l="1"/>
  <c r="K1444" i="5"/>
  <c r="F1444" i="5"/>
  <c r="I1444" i="5" s="1"/>
  <c r="A1446" i="5"/>
  <c r="A1445" i="12"/>
  <c r="E1445" i="5"/>
  <c r="L1443" i="5"/>
  <c r="D1443" i="12" s="1"/>
  <c r="C1443" i="12"/>
  <c r="H1445" i="5" l="1"/>
  <c r="F1445" i="5"/>
  <c r="I1445" i="5" s="1"/>
  <c r="K1445" i="5"/>
  <c r="A1447" i="5"/>
  <c r="A1446" i="12"/>
  <c r="E1446" i="5"/>
  <c r="C1444" i="12"/>
  <c r="L1444" i="5"/>
  <c r="D1444" i="12" s="1"/>
  <c r="F1446" i="5" l="1"/>
  <c r="I1446" i="5" s="1"/>
  <c r="K1446" i="5"/>
  <c r="H1446" i="5"/>
  <c r="A1448" i="5"/>
  <c r="A1447" i="12"/>
  <c r="E1447" i="5"/>
  <c r="C1445" i="12"/>
  <c r="L1445" i="5"/>
  <c r="D1445" i="12" s="1"/>
  <c r="F1447" i="5" l="1"/>
  <c r="I1447" i="5" s="1"/>
  <c r="K1447" i="5"/>
  <c r="H1447" i="5"/>
  <c r="A1449" i="5"/>
  <c r="A1448" i="12"/>
  <c r="E1448" i="5"/>
  <c r="C1446" i="12"/>
  <c r="L1446" i="5"/>
  <c r="D1446" i="12" s="1"/>
  <c r="K1448" i="5" l="1"/>
  <c r="F1448" i="5"/>
  <c r="I1448" i="5" s="1"/>
  <c r="H1448" i="5"/>
  <c r="A1450" i="5"/>
  <c r="A1449" i="12"/>
  <c r="E1449" i="5"/>
  <c r="C1447" i="12"/>
  <c r="L1447" i="5"/>
  <c r="D1447" i="12" s="1"/>
  <c r="F1449" i="5" l="1"/>
  <c r="I1449" i="5" s="1"/>
  <c r="K1449" i="5"/>
  <c r="H1449" i="5"/>
  <c r="A1451" i="5"/>
  <c r="A1450" i="12"/>
  <c r="E1450" i="5"/>
  <c r="L1448" i="5"/>
  <c r="D1448" i="12" s="1"/>
  <c r="C1448" i="12"/>
  <c r="H1450" i="5" l="1"/>
  <c r="F1450" i="5"/>
  <c r="I1450" i="5" s="1"/>
  <c r="K1450" i="5"/>
  <c r="A1452" i="5"/>
  <c r="A1451" i="12"/>
  <c r="E1451" i="5"/>
  <c r="C1449" i="12"/>
  <c r="L1449" i="5"/>
  <c r="D1449" i="12" s="1"/>
  <c r="F1451" i="5" l="1"/>
  <c r="I1451" i="5" s="1"/>
  <c r="K1451" i="5"/>
  <c r="H1451" i="5"/>
  <c r="A1453" i="5"/>
  <c r="A1452" i="12"/>
  <c r="E1452" i="5"/>
  <c r="C1450" i="12"/>
  <c r="L1450" i="5"/>
  <c r="D1450" i="12" s="1"/>
  <c r="F1452" i="5" l="1"/>
  <c r="I1452" i="5" s="1"/>
  <c r="K1452" i="5"/>
  <c r="H1452" i="5"/>
  <c r="A1454" i="5"/>
  <c r="A1453" i="12"/>
  <c r="E1453" i="5"/>
  <c r="C1451" i="12"/>
  <c r="L1451" i="5"/>
  <c r="D1451" i="12" s="1"/>
  <c r="F1453" i="5" l="1"/>
  <c r="I1453" i="5" s="1"/>
  <c r="H1453" i="5"/>
  <c r="K1453" i="5"/>
  <c r="A1455" i="5"/>
  <c r="A1454" i="12"/>
  <c r="E1454" i="5"/>
  <c r="L1452" i="5"/>
  <c r="D1452" i="12" s="1"/>
  <c r="C1452" i="12"/>
  <c r="K1454" i="5" l="1"/>
  <c r="H1454" i="5"/>
  <c r="F1454" i="5"/>
  <c r="I1454" i="5" s="1"/>
  <c r="A1456" i="5"/>
  <c r="A1455" i="12"/>
  <c r="E1455" i="5"/>
  <c r="C1453" i="12"/>
  <c r="L1453" i="5"/>
  <c r="D1453" i="12" s="1"/>
  <c r="K1455" i="5" l="1"/>
  <c r="H1455" i="5"/>
  <c r="F1455" i="5"/>
  <c r="I1455" i="5" s="1"/>
  <c r="A1457" i="5"/>
  <c r="A1456" i="12"/>
  <c r="E1456" i="5"/>
  <c r="C1454" i="12"/>
  <c r="L1454" i="5"/>
  <c r="D1454" i="12" s="1"/>
  <c r="K1456" i="5" l="1"/>
  <c r="F1456" i="5"/>
  <c r="I1456" i="5" s="1"/>
  <c r="H1456" i="5"/>
  <c r="A1458" i="5"/>
  <c r="A1457" i="12"/>
  <c r="E1457" i="5"/>
  <c r="L1455" i="5"/>
  <c r="D1455" i="12" s="1"/>
  <c r="C1455" i="12"/>
  <c r="F1457" i="5" l="1"/>
  <c r="I1457" i="5" s="1"/>
  <c r="K1457" i="5"/>
  <c r="H1457" i="5"/>
  <c r="A1459" i="5"/>
  <c r="A1458" i="12"/>
  <c r="E1458" i="5"/>
  <c r="C1456" i="12"/>
  <c r="L1456" i="5"/>
  <c r="D1456" i="12" s="1"/>
  <c r="K1458" i="5" l="1"/>
  <c r="H1458" i="5"/>
  <c r="F1458" i="5"/>
  <c r="I1458" i="5" s="1"/>
  <c r="A1460" i="5"/>
  <c r="A1459" i="12"/>
  <c r="E1459" i="5"/>
  <c r="L1457" i="5"/>
  <c r="D1457" i="12" s="1"/>
  <c r="C1457" i="12"/>
  <c r="K1459" i="5" l="1"/>
  <c r="F1459" i="5"/>
  <c r="I1459" i="5" s="1"/>
  <c r="H1459" i="5"/>
  <c r="A1461" i="5"/>
  <c r="A1460" i="12"/>
  <c r="E1460" i="5"/>
  <c r="C1458" i="12"/>
  <c r="L1458" i="5"/>
  <c r="D1458" i="12" s="1"/>
  <c r="F1460" i="5" l="1"/>
  <c r="I1460" i="5" s="1"/>
  <c r="K1460" i="5"/>
  <c r="H1460" i="5"/>
  <c r="A1462" i="5"/>
  <c r="A1461" i="12"/>
  <c r="E1461" i="5"/>
  <c r="C1459" i="12"/>
  <c r="L1459" i="5"/>
  <c r="D1459" i="12" s="1"/>
  <c r="F1461" i="5" l="1"/>
  <c r="I1461" i="5" s="1"/>
  <c r="H1461" i="5"/>
  <c r="K1461" i="5"/>
  <c r="A1463" i="5"/>
  <c r="A1462" i="12"/>
  <c r="E1462" i="5"/>
  <c r="C1460" i="12"/>
  <c r="L1460" i="5"/>
  <c r="D1460" i="12" s="1"/>
  <c r="K1462" i="5" l="1"/>
  <c r="F1462" i="5"/>
  <c r="I1462" i="5" s="1"/>
  <c r="H1462" i="5"/>
  <c r="A1464" i="5"/>
  <c r="A1463" i="12"/>
  <c r="E1463" i="5"/>
  <c r="C1461" i="12"/>
  <c r="L1461" i="5"/>
  <c r="D1461" i="12" s="1"/>
  <c r="K1463" i="5" l="1"/>
  <c r="F1463" i="5"/>
  <c r="I1463" i="5" s="1"/>
  <c r="H1463" i="5"/>
  <c r="A1465" i="5"/>
  <c r="A1464" i="12"/>
  <c r="E1464" i="5"/>
  <c r="C1462" i="12"/>
  <c r="L1462" i="5"/>
  <c r="D1462" i="12" s="1"/>
  <c r="K1464" i="5" l="1"/>
  <c r="H1464" i="5"/>
  <c r="F1464" i="5"/>
  <c r="I1464" i="5" s="1"/>
  <c r="A1466" i="5"/>
  <c r="A1465" i="12"/>
  <c r="E1465" i="5"/>
  <c r="C1463" i="12"/>
  <c r="L1463" i="5"/>
  <c r="D1463" i="12" s="1"/>
  <c r="K1465" i="5" l="1"/>
  <c r="F1465" i="5"/>
  <c r="I1465" i="5" s="1"/>
  <c r="H1465" i="5"/>
  <c r="A1467" i="5"/>
  <c r="A1466" i="12"/>
  <c r="E1466" i="5"/>
  <c r="C1464" i="12"/>
  <c r="L1464" i="5"/>
  <c r="D1464" i="12" s="1"/>
  <c r="K1466" i="5" l="1"/>
  <c r="H1466" i="5"/>
  <c r="F1466" i="5"/>
  <c r="I1466" i="5" s="1"/>
  <c r="A1468" i="5"/>
  <c r="A1467" i="12"/>
  <c r="E1467" i="5"/>
  <c r="C1465" i="12"/>
  <c r="L1465" i="5"/>
  <c r="D1465" i="12" s="1"/>
  <c r="F1467" i="5" l="1"/>
  <c r="I1467" i="5" s="1"/>
  <c r="H1467" i="5"/>
  <c r="K1467" i="5"/>
  <c r="A1469" i="5"/>
  <c r="A1468" i="12"/>
  <c r="E1468" i="5"/>
  <c r="C1466" i="12"/>
  <c r="L1466" i="5"/>
  <c r="D1466" i="12" s="1"/>
  <c r="H1468" i="5" l="1"/>
  <c r="K1468" i="5"/>
  <c r="F1468" i="5"/>
  <c r="I1468" i="5" s="1"/>
  <c r="A1470" i="5"/>
  <c r="A1469" i="12"/>
  <c r="E1469" i="5"/>
  <c r="C1467" i="12"/>
  <c r="L1467" i="5"/>
  <c r="D1467" i="12" s="1"/>
  <c r="H1469" i="5" l="1"/>
  <c r="F1469" i="5"/>
  <c r="I1469" i="5" s="1"/>
  <c r="K1469" i="5"/>
  <c r="A1471" i="5"/>
  <c r="A1470" i="12"/>
  <c r="E1470" i="5"/>
  <c r="C1468" i="12"/>
  <c r="L1468" i="5"/>
  <c r="D1468" i="12" s="1"/>
  <c r="F1470" i="5" l="1"/>
  <c r="I1470" i="5" s="1"/>
  <c r="K1470" i="5"/>
  <c r="H1470" i="5"/>
  <c r="A1472" i="5"/>
  <c r="A1471" i="12"/>
  <c r="E1471" i="5"/>
  <c r="L1469" i="5"/>
  <c r="D1469" i="12" s="1"/>
  <c r="C1469" i="12"/>
  <c r="F1471" i="5" l="1"/>
  <c r="I1471" i="5" s="1"/>
  <c r="H1471" i="5"/>
  <c r="K1471" i="5"/>
  <c r="A1473" i="5"/>
  <c r="A1472" i="12"/>
  <c r="E1472" i="5"/>
  <c r="C1470" i="12"/>
  <c r="L1470" i="5"/>
  <c r="D1470" i="12" s="1"/>
  <c r="H1472" i="5" l="1"/>
  <c r="K1472" i="5"/>
  <c r="F1472" i="5"/>
  <c r="I1472" i="5" s="1"/>
  <c r="A1474" i="5"/>
  <c r="A1473" i="12"/>
  <c r="E1473" i="5"/>
  <c r="C1471" i="12"/>
  <c r="L1471" i="5"/>
  <c r="D1471" i="12" s="1"/>
  <c r="F1473" i="5" l="1"/>
  <c r="I1473" i="5" s="1"/>
  <c r="K1473" i="5"/>
  <c r="H1473" i="5"/>
  <c r="A1475" i="5"/>
  <c r="A1474" i="12"/>
  <c r="E1474" i="5"/>
  <c r="C1472" i="12"/>
  <c r="L1472" i="5"/>
  <c r="D1472" i="12" s="1"/>
  <c r="K1474" i="5" l="1"/>
  <c r="F1474" i="5"/>
  <c r="I1474" i="5" s="1"/>
  <c r="H1474" i="5"/>
  <c r="A1476" i="5"/>
  <c r="A1475" i="12"/>
  <c r="E1475" i="5"/>
  <c r="C1473" i="12"/>
  <c r="L1473" i="5"/>
  <c r="D1473" i="12" s="1"/>
  <c r="K1475" i="5" l="1"/>
  <c r="F1475" i="5"/>
  <c r="I1475" i="5" s="1"/>
  <c r="H1475" i="5"/>
  <c r="A1477" i="5"/>
  <c r="A1476" i="12"/>
  <c r="E1476" i="5"/>
  <c r="C1474" i="12"/>
  <c r="L1474" i="5"/>
  <c r="D1474" i="12" s="1"/>
  <c r="F1476" i="5" l="1"/>
  <c r="I1476" i="5" s="1"/>
  <c r="K1476" i="5"/>
  <c r="H1476" i="5"/>
  <c r="A1478" i="5"/>
  <c r="A1477" i="12"/>
  <c r="E1477" i="5"/>
  <c r="C1475" i="12"/>
  <c r="L1475" i="5"/>
  <c r="D1475" i="12" s="1"/>
  <c r="K1477" i="5" l="1"/>
  <c r="F1477" i="5"/>
  <c r="I1477" i="5" s="1"/>
  <c r="H1477" i="5"/>
  <c r="A1479" i="5"/>
  <c r="A1478" i="12"/>
  <c r="E1478" i="5"/>
  <c r="L1476" i="5"/>
  <c r="D1476" i="12" s="1"/>
  <c r="C1476" i="12"/>
  <c r="K1478" i="5" l="1"/>
  <c r="H1478" i="5"/>
  <c r="F1478" i="5"/>
  <c r="I1478" i="5" s="1"/>
  <c r="A1480" i="5"/>
  <c r="A1479" i="12"/>
  <c r="E1479" i="5"/>
  <c r="C1477" i="12"/>
  <c r="L1477" i="5"/>
  <c r="D1477" i="12" s="1"/>
  <c r="F1479" i="5" l="1"/>
  <c r="I1479" i="5" s="1"/>
  <c r="K1479" i="5"/>
  <c r="H1479" i="5"/>
  <c r="A1481" i="5"/>
  <c r="A1480" i="12"/>
  <c r="E1480" i="5"/>
  <c r="C1478" i="12"/>
  <c r="L1478" i="5"/>
  <c r="D1478" i="12" s="1"/>
  <c r="H1480" i="5" l="1"/>
  <c r="K1480" i="5"/>
  <c r="F1480" i="5"/>
  <c r="I1480" i="5" s="1"/>
  <c r="A1482" i="5"/>
  <c r="A1481" i="12"/>
  <c r="E1481" i="5"/>
  <c r="C1479" i="12"/>
  <c r="L1479" i="5"/>
  <c r="D1479" i="12" s="1"/>
  <c r="F1481" i="5" l="1"/>
  <c r="I1481" i="5" s="1"/>
  <c r="K1481" i="5"/>
  <c r="H1481" i="5"/>
  <c r="A1483" i="5"/>
  <c r="A1482" i="12"/>
  <c r="E1482" i="5"/>
  <c r="C1480" i="12"/>
  <c r="L1480" i="5"/>
  <c r="D1480" i="12" s="1"/>
  <c r="K1482" i="5" l="1"/>
  <c r="H1482" i="5"/>
  <c r="F1482" i="5"/>
  <c r="I1482" i="5" s="1"/>
  <c r="A1484" i="5"/>
  <c r="A1483" i="12"/>
  <c r="E1483" i="5"/>
  <c r="C1481" i="12"/>
  <c r="L1481" i="5"/>
  <c r="D1481" i="12" s="1"/>
  <c r="H1483" i="5" l="1"/>
  <c r="K1483" i="5"/>
  <c r="F1483" i="5"/>
  <c r="I1483" i="5" s="1"/>
  <c r="A1485" i="5"/>
  <c r="A1484" i="12"/>
  <c r="E1484" i="5"/>
  <c r="L1482" i="5"/>
  <c r="D1482" i="12" s="1"/>
  <c r="C1482" i="12"/>
  <c r="K1484" i="5" l="1"/>
  <c r="H1484" i="5"/>
  <c r="F1484" i="5"/>
  <c r="I1484" i="5" s="1"/>
  <c r="A1486" i="5"/>
  <c r="A1485" i="12"/>
  <c r="E1485" i="5"/>
  <c r="L1483" i="5"/>
  <c r="D1483" i="12" s="1"/>
  <c r="C1483" i="12"/>
  <c r="F1485" i="5" l="1"/>
  <c r="I1485" i="5" s="1"/>
  <c r="H1485" i="5"/>
  <c r="K1485" i="5"/>
  <c r="A1487" i="5"/>
  <c r="A1486" i="12"/>
  <c r="E1486" i="5"/>
  <c r="C1484" i="12"/>
  <c r="L1484" i="5"/>
  <c r="D1484" i="12" s="1"/>
  <c r="K1486" i="5" l="1"/>
  <c r="H1486" i="5"/>
  <c r="F1486" i="5"/>
  <c r="I1486" i="5" s="1"/>
  <c r="A1488" i="5"/>
  <c r="A1487" i="12"/>
  <c r="E1487" i="5"/>
  <c r="C1485" i="12"/>
  <c r="L1485" i="5"/>
  <c r="D1485" i="12" s="1"/>
  <c r="K1487" i="5" l="1"/>
  <c r="F1487" i="5"/>
  <c r="I1487" i="5" s="1"/>
  <c r="H1487" i="5"/>
  <c r="A1489" i="5"/>
  <c r="A1488" i="12"/>
  <c r="E1488" i="5"/>
  <c r="C1486" i="12"/>
  <c r="L1486" i="5"/>
  <c r="D1486" i="12" s="1"/>
  <c r="K1488" i="5" l="1"/>
  <c r="H1488" i="5"/>
  <c r="F1488" i="5"/>
  <c r="I1488" i="5" s="1"/>
  <c r="A1490" i="5"/>
  <c r="A1489" i="12"/>
  <c r="E1489" i="5"/>
  <c r="L1487" i="5"/>
  <c r="D1487" i="12" s="1"/>
  <c r="C1487" i="12"/>
  <c r="F1489" i="5" l="1"/>
  <c r="I1489" i="5" s="1"/>
  <c r="H1489" i="5"/>
  <c r="K1489" i="5"/>
  <c r="A1491" i="5"/>
  <c r="A1490" i="12"/>
  <c r="E1490" i="5"/>
  <c r="C1488" i="12"/>
  <c r="L1488" i="5"/>
  <c r="D1488" i="12" s="1"/>
  <c r="K1490" i="5" l="1"/>
  <c r="F1490" i="5"/>
  <c r="I1490" i="5" s="1"/>
  <c r="H1490" i="5"/>
  <c r="A1492" i="5"/>
  <c r="A1491" i="12"/>
  <c r="E1491" i="5"/>
  <c r="L1489" i="5"/>
  <c r="D1489" i="12" s="1"/>
  <c r="C1489" i="12"/>
  <c r="K1491" i="5" l="1"/>
  <c r="F1491" i="5"/>
  <c r="I1491" i="5" s="1"/>
  <c r="H1491" i="5"/>
  <c r="A1493" i="5"/>
  <c r="A1492" i="12"/>
  <c r="E1492" i="5"/>
  <c r="C1490" i="12"/>
  <c r="L1490" i="5"/>
  <c r="D1490" i="12" s="1"/>
  <c r="K1492" i="5" l="1"/>
  <c r="H1492" i="5"/>
  <c r="F1492" i="5"/>
  <c r="I1492" i="5" s="1"/>
  <c r="A1494" i="5"/>
  <c r="A1493" i="12"/>
  <c r="E1493" i="5"/>
  <c r="C1491" i="12"/>
  <c r="L1491" i="5"/>
  <c r="D1491" i="12" s="1"/>
  <c r="F1493" i="5" l="1"/>
  <c r="I1493" i="5" s="1"/>
  <c r="H1493" i="5"/>
  <c r="K1493" i="5"/>
  <c r="A1495" i="5"/>
  <c r="A1494" i="12"/>
  <c r="E1494" i="5"/>
  <c r="C1492" i="12"/>
  <c r="L1492" i="5"/>
  <c r="D1492" i="12" s="1"/>
  <c r="K1494" i="5" l="1"/>
  <c r="H1494" i="5"/>
  <c r="F1494" i="5"/>
  <c r="I1494" i="5" s="1"/>
  <c r="A1496" i="5"/>
  <c r="A1495" i="12"/>
  <c r="E1495" i="5"/>
  <c r="L1493" i="5"/>
  <c r="D1493" i="12" s="1"/>
  <c r="C1493" i="12"/>
  <c r="K1495" i="5" l="1"/>
  <c r="F1495" i="5"/>
  <c r="I1495" i="5" s="1"/>
  <c r="H1495" i="5"/>
  <c r="A1497" i="5"/>
  <c r="A1496" i="12"/>
  <c r="E1496" i="5"/>
  <c r="C1494" i="12"/>
  <c r="L1494" i="5"/>
  <c r="D1494" i="12" s="1"/>
  <c r="F1496" i="5" l="1"/>
  <c r="I1496" i="5" s="1"/>
  <c r="H1496" i="5"/>
  <c r="K1496" i="5"/>
  <c r="A1498" i="5"/>
  <c r="A1497" i="12"/>
  <c r="E1497" i="5"/>
  <c r="C1495" i="12"/>
  <c r="L1495" i="5"/>
  <c r="D1495" i="12" s="1"/>
  <c r="K1497" i="5" l="1"/>
  <c r="F1497" i="5"/>
  <c r="I1497" i="5" s="1"/>
  <c r="H1497" i="5"/>
  <c r="A1499" i="5"/>
  <c r="A1498" i="12"/>
  <c r="E1498" i="5"/>
  <c r="C1496" i="12"/>
  <c r="L1496" i="5"/>
  <c r="D1496" i="12" s="1"/>
  <c r="H1498" i="5" l="1"/>
  <c r="K1498" i="5"/>
  <c r="F1498" i="5"/>
  <c r="I1498" i="5" s="1"/>
  <c r="A1500" i="5"/>
  <c r="A1499" i="12"/>
  <c r="E1499" i="5"/>
  <c r="C1497" i="12"/>
  <c r="L1497" i="5"/>
  <c r="D1497" i="12" s="1"/>
  <c r="F1499" i="5" l="1"/>
  <c r="I1499" i="5" s="1"/>
  <c r="K1499" i="5"/>
  <c r="H1499" i="5"/>
  <c r="A1501" i="5"/>
  <c r="A1500" i="12"/>
  <c r="E1500" i="5"/>
  <c r="C1498" i="12"/>
  <c r="L1498" i="5"/>
  <c r="D1498" i="12" s="1"/>
  <c r="K1500" i="5" l="1"/>
  <c r="F1500" i="5"/>
  <c r="I1500" i="5" s="1"/>
  <c r="H1500" i="5"/>
  <c r="A1502" i="5"/>
  <c r="A1501" i="12"/>
  <c r="E1501" i="5"/>
  <c r="C1499" i="12"/>
  <c r="L1499" i="5"/>
  <c r="D1499" i="12" s="1"/>
  <c r="K1501" i="5" l="1"/>
  <c r="H1501" i="5"/>
  <c r="F1501" i="5"/>
  <c r="I1501" i="5" s="1"/>
  <c r="A1503" i="5"/>
  <c r="A1502" i="12"/>
  <c r="E1502" i="5"/>
  <c r="C1500" i="12"/>
  <c r="L1500" i="5"/>
  <c r="D1500" i="12" s="1"/>
  <c r="H1502" i="5" l="1"/>
  <c r="F1502" i="5"/>
  <c r="I1502" i="5" s="1"/>
  <c r="K1502" i="5"/>
  <c r="A1504" i="5"/>
  <c r="A1503" i="12"/>
  <c r="E1503" i="5"/>
  <c r="L1501" i="5"/>
  <c r="D1501" i="12" s="1"/>
  <c r="C1501" i="12"/>
  <c r="F1503" i="5" l="1"/>
  <c r="I1503" i="5" s="1"/>
  <c r="K1503" i="5"/>
  <c r="H1503" i="5"/>
  <c r="A1505" i="5"/>
  <c r="A1504" i="12"/>
  <c r="E1504" i="5"/>
  <c r="L1502" i="5"/>
  <c r="D1502" i="12" s="1"/>
  <c r="C1502" i="12"/>
  <c r="K1504" i="5" l="1"/>
  <c r="H1504" i="5"/>
  <c r="F1504" i="5"/>
  <c r="I1504" i="5" s="1"/>
  <c r="A1506" i="5"/>
  <c r="A1505" i="12"/>
  <c r="E1505" i="5"/>
  <c r="C1503" i="12"/>
  <c r="L1503" i="5"/>
  <c r="D1503" i="12" s="1"/>
  <c r="K1505" i="5" l="1"/>
  <c r="F1505" i="5"/>
  <c r="I1505" i="5" s="1"/>
  <c r="H1505" i="5"/>
  <c r="A1507" i="5"/>
  <c r="A1506" i="12"/>
  <c r="E1506" i="5"/>
  <c r="C1504" i="12"/>
  <c r="L1504" i="5"/>
  <c r="D1504" i="12" s="1"/>
  <c r="H1506" i="5" l="1"/>
  <c r="K1506" i="5"/>
  <c r="F1506" i="5"/>
  <c r="I1506" i="5" s="1"/>
  <c r="A1508" i="5"/>
  <c r="A1507" i="12"/>
  <c r="E1507" i="5"/>
  <c r="L1505" i="5"/>
  <c r="D1505" i="12" s="1"/>
  <c r="C1505" i="12"/>
  <c r="F1507" i="5" l="1"/>
  <c r="I1507" i="5" s="1"/>
  <c r="H1507" i="5"/>
  <c r="K1507" i="5"/>
  <c r="A1509" i="5"/>
  <c r="A1508" i="12"/>
  <c r="E1508" i="5"/>
  <c r="C1506" i="12"/>
  <c r="L1506" i="5"/>
  <c r="D1506" i="12" s="1"/>
  <c r="K1508" i="5" l="1"/>
  <c r="H1508" i="5"/>
  <c r="F1508" i="5"/>
  <c r="I1508" i="5" s="1"/>
  <c r="A1510" i="5"/>
  <c r="A1509" i="12"/>
  <c r="E1509" i="5"/>
  <c r="C1507" i="12"/>
  <c r="L1507" i="5"/>
  <c r="D1507" i="12" s="1"/>
  <c r="K1509" i="5" l="1"/>
  <c r="F1509" i="5"/>
  <c r="I1509" i="5" s="1"/>
  <c r="H1509" i="5"/>
  <c r="A1511" i="5"/>
  <c r="A1510" i="12"/>
  <c r="E1510" i="5"/>
  <c r="C1508" i="12"/>
  <c r="L1508" i="5"/>
  <c r="D1508" i="12" s="1"/>
  <c r="F1510" i="5" l="1"/>
  <c r="I1510" i="5" s="1"/>
  <c r="K1510" i="5"/>
  <c r="H1510" i="5"/>
  <c r="A1512" i="5"/>
  <c r="A1511" i="12"/>
  <c r="E1511" i="5"/>
  <c r="C1509" i="12"/>
  <c r="L1509" i="5"/>
  <c r="D1509" i="12" s="1"/>
  <c r="F1511" i="5" l="1"/>
  <c r="I1511" i="5" s="1"/>
  <c r="K1511" i="5"/>
  <c r="H1511" i="5"/>
  <c r="A1513" i="5"/>
  <c r="A1512" i="12"/>
  <c r="E1512" i="5"/>
  <c r="C1510" i="12"/>
  <c r="L1510" i="5"/>
  <c r="D1510" i="12" s="1"/>
  <c r="K1512" i="5" l="1"/>
  <c r="F1512" i="5"/>
  <c r="I1512" i="5" s="1"/>
  <c r="H1512" i="5"/>
  <c r="A1514" i="5"/>
  <c r="A1513" i="12"/>
  <c r="E1513" i="5"/>
  <c r="C1511" i="12"/>
  <c r="L1511" i="5"/>
  <c r="D1511" i="12" s="1"/>
  <c r="F1513" i="5" l="1"/>
  <c r="I1513" i="5" s="1"/>
  <c r="K1513" i="5"/>
  <c r="H1513" i="5"/>
  <c r="A1515" i="5"/>
  <c r="A1514" i="12"/>
  <c r="E1514" i="5"/>
  <c r="L1512" i="5"/>
  <c r="D1512" i="12" s="1"/>
  <c r="C1512" i="12"/>
  <c r="H1514" i="5" l="1"/>
  <c r="K1514" i="5"/>
  <c r="F1514" i="5"/>
  <c r="I1514" i="5" s="1"/>
  <c r="A1516" i="5"/>
  <c r="A1515" i="12"/>
  <c r="E1515" i="5"/>
  <c r="C1513" i="12"/>
  <c r="L1513" i="5"/>
  <c r="D1513" i="12" s="1"/>
  <c r="F1515" i="5" l="1"/>
  <c r="I1515" i="5" s="1"/>
  <c r="K1515" i="5"/>
  <c r="H1515" i="5"/>
  <c r="A1517" i="5"/>
  <c r="A1516" i="12"/>
  <c r="E1516" i="5"/>
  <c r="C1514" i="12"/>
  <c r="L1514" i="5"/>
  <c r="D1514" i="12" s="1"/>
  <c r="H1516" i="5" l="1"/>
  <c r="K1516" i="5"/>
  <c r="F1516" i="5"/>
  <c r="I1516" i="5" s="1"/>
  <c r="A1518" i="5"/>
  <c r="A1517" i="12"/>
  <c r="E1517" i="5"/>
  <c r="C1515" i="12"/>
  <c r="L1515" i="5"/>
  <c r="D1515" i="12" s="1"/>
  <c r="H1517" i="5" l="1"/>
  <c r="K1517" i="5"/>
  <c r="F1517" i="5"/>
  <c r="I1517" i="5" s="1"/>
  <c r="A1519" i="5"/>
  <c r="A1518" i="12"/>
  <c r="E1518" i="5"/>
  <c r="C1516" i="12"/>
  <c r="L1516" i="5"/>
  <c r="D1516" i="12" s="1"/>
  <c r="F1518" i="5" l="1"/>
  <c r="I1518" i="5" s="1"/>
  <c r="K1518" i="5"/>
  <c r="H1518" i="5"/>
  <c r="A1520" i="5"/>
  <c r="A1519" i="12"/>
  <c r="E1519" i="5"/>
  <c r="L1517" i="5"/>
  <c r="D1517" i="12" s="1"/>
  <c r="C1517" i="12"/>
  <c r="H1519" i="5" l="1"/>
  <c r="K1519" i="5"/>
  <c r="F1519" i="5"/>
  <c r="I1519" i="5" s="1"/>
  <c r="A1521" i="5"/>
  <c r="A1520" i="12"/>
  <c r="E1520" i="5"/>
  <c r="C1518" i="12"/>
  <c r="L1518" i="5"/>
  <c r="D1518" i="12" s="1"/>
  <c r="H1520" i="5" l="1"/>
  <c r="F1520" i="5"/>
  <c r="I1520" i="5" s="1"/>
  <c r="K1520" i="5"/>
  <c r="A1522" i="5"/>
  <c r="A1521" i="12"/>
  <c r="E1521" i="5"/>
  <c r="C1519" i="12"/>
  <c r="L1519" i="5"/>
  <c r="D1519" i="12" s="1"/>
  <c r="K1521" i="5" l="1"/>
  <c r="F1521" i="5"/>
  <c r="I1521" i="5" s="1"/>
  <c r="H1521" i="5"/>
  <c r="A1523" i="5"/>
  <c r="A1522" i="12"/>
  <c r="E1522" i="5"/>
  <c r="C1520" i="12"/>
  <c r="L1520" i="5"/>
  <c r="D1520" i="12" s="1"/>
  <c r="K1522" i="5" l="1"/>
  <c r="H1522" i="5"/>
  <c r="F1522" i="5"/>
  <c r="I1522" i="5" s="1"/>
  <c r="A1524" i="5"/>
  <c r="A1523" i="12"/>
  <c r="E1523" i="5"/>
  <c r="C1521" i="12"/>
  <c r="L1521" i="5"/>
  <c r="D1521" i="12" s="1"/>
  <c r="F1523" i="5" l="1"/>
  <c r="I1523" i="5" s="1"/>
  <c r="K1523" i="5"/>
  <c r="H1523" i="5"/>
  <c r="A1525" i="5"/>
  <c r="A1524" i="12"/>
  <c r="E1524" i="5"/>
  <c r="C1522" i="12"/>
  <c r="L1522" i="5"/>
  <c r="D1522" i="12" s="1"/>
  <c r="K1524" i="5" l="1"/>
  <c r="F1524" i="5"/>
  <c r="I1524" i="5" s="1"/>
  <c r="H1524" i="5"/>
  <c r="A1526" i="5"/>
  <c r="A1525" i="12"/>
  <c r="E1525" i="5"/>
  <c r="L1523" i="5"/>
  <c r="D1523" i="12" s="1"/>
  <c r="C1523" i="12"/>
  <c r="H1525" i="5" l="1"/>
  <c r="K1525" i="5"/>
  <c r="F1525" i="5"/>
  <c r="I1525" i="5" s="1"/>
  <c r="A1527" i="5"/>
  <c r="A1526" i="12"/>
  <c r="E1526" i="5"/>
  <c r="C1524" i="12"/>
  <c r="L1524" i="5"/>
  <c r="D1524" i="12" s="1"/>
  <c r="K1526" i="5" l="1"/>
  <c r="H1526" i="5"/>
  <c r="F1526" i="5"/>
  <c r="I1526" i="5" s="1"/>
  <c r="A1528" i="5"/>
  <c r="A1527" i="12"/>
  <c r="E1527" i="5"/>
  <c r="C1525" i="12"/>
  <c r="L1525" i="5"/>
  <c r="D1525" i="12" s="1"/>
  <c r="K1527" i="5" l="1"/>
  <c r="F1527" i="5"/>
  <c r="I1527" i="5" s="1"/>
  <c r="H1527" i="5"/>
  <c r="A1529" i="5"/>
  <c r="A1528" i="12"/>
  <c r="E1528" i="5"/>
  <c r="C1526" i="12"/>
  <c r="L1526" i="5"/>
  <c r="D1526" i="12" s="1"/>
  <c r="K1528" i="5" l="1"/>
  <c r="H1528" i="5"/>
  <c r="F1528" i="5"/>
  <c r="I1528" i="5" s="1"/>
  <c r="A1530" i="5"/>
  <c r="A1529" i="12"/>
  <c r="E1529" i="5"/>
  <c r="C1527" i="12"/>
  <c r="L1527" i="5"/>
  <c r="D1527" i="12" s="1"/>
  <c r="K1529" i="5" l="1"/>
  <c r="F1529" i="5"/>
  <c r="I1529" i="5" s="1"/>
  <c r="H1529" i="5"/>
  <c r="A1531" i="5"/>
  <c r="A1530" i="12"/>
  <c r="E1530" i="5"/>
  <c r="C1528" i="12"/>
  <c r="L1528" i="5"/>
  <c r="D1528" i="12" s="1"/>
  <c r="K1530" i="5" l="1"/>
  <c r="F1530" i="5"/>
  <c r="I1530" i="5" s="1"/>
  <c r="H1530" i="5"/>
  <c r="A1532" i="5"/>
  <c r="A1531" i="12"/>
  <c r="E1531" i="5"/>
  <c r="C1529" i="12"/>
  <c r="L1529" i="5"/>
  <c r="D1529" i="12" s="1"/>
  <c r="F1531" i="5" l="1"/>
  <c r="I1531" i="5" s="1"/>
  <c r="H1531" i="5"/>
  <c r="K1531" i="5"/>
  <c r="A1533" i="5"/>
  <c r="A1532" i="12"/>
  <c r="E1532" i="5"/>
  <c r="C1530" i="12"/>
  <c r="L1530" i="5"/>
  <c r="D1530" i="12" s="1"/>
  <c r="H1532" i="5" l="1"/>
  <c r="F1532" i="5"/>
  <c r="I1532" i="5" s="1"/>
  <c r="K1532" i="5"/>
  <c r="A1534" i="5"/>
  <c r="A1533" i="12"/>
  <c r="E1533" i="5"/>
  <c r="L1531" i="5"/>
  <c r="D1531" i="12" s="1"/>
  <c r="C1531" i="12"/>
  <c r="F1533" i="5" l="1"/>
  <c r="I1533" i="5" s="1"/>
  <c r="K1533" i="5"/>
  <c r="H1533" i="5"/>
  <c r="A1535" i="5"/>
  <c r="A1534" i="12"/>
  <c r="E1534" i="5"/>
  <c r="C1532" i="12"/>
  <c r="L1532" i="5"/>
  <c r="D1532" i="12" s="1"/>
  <c r="H1534" i="5" l="1"/>
  <c r="K1534" i="5"/>
  <c r="F1534" i="5"/>
  <c r="I1534" i="5" s="1"/>
  <c r="A1536" i="5"/>
  <c r="A1535" i="12"/>
  <c r="E1535" i="5"/>
  <c r="C1533" i="12"/>
  <c r="L1533" i="5"/>
  <c r="D1533" i="12" s="1"/>
  <c r="H1535" i="5" l="1"/>
  <c r="K1535" i="5"/>
  <c r="F1535" i="5"/>
  <c r="I1535" i="5" s="1"/>
  <c r="A1537" i="5"/>
  <c r="A1536" i="12"/>
  <c r="E1536" i="5"/>
  <c r="C1534" i="12"/>
  <c r="L1534" i="5"/>
  <c r="D1534" i="12" s="1"/>
  <c r="K1536" i="5" l="1"/>
  <c r="F1536" i="5"/>
  <c r="I1536" i="5" s="1"/>
  <c r="H1536" i="5"/>
  <c r="A1538" i="5"/>
  <c r="A1537" i="12"/>
  <c r="E1537" i="5"/>
  <c r="C1535" i="12"/>
  <c r="L1535" i="5"/>
  <c r="D1535" i="12" s="1"/>
  <c r="F1537" i="5" l="1"/>
  <c r="I1537" i="5" s="1"/>
  <c r="H1537" i="5"/>
  <c r="K1537" i="5"/>
  <c r="A1539" i="5"/>
  <c r="A1538" i="12"/>
  <c r="E1538" i="5"/>
  <c r="C1536" i="12"/>
  <c r="L1536" i="5"/>
  <c r="D1536" i="12" s="1"/>
  <c r="F1538" i="5" l="1"/>
  <c r="I1538" i="5" s="1"/>
  <c r="K1538" i="5"/>
  <c r="H1538" i="5"/>
  <c r="A1540" i="5"/>
  <c r="A1539" i="12"/>
  <c r="E1539" i="5"/>
  <c r="C1537" i="12"/>
  <c r="L1537" i="5"/>
  <c r="D1537" i="12" s="1"/>
  <c r="K1539" i="5" l="1"/>
  <c r="F1539" i="5"/>
  <c r="I1539" i="5" s="1"/>
  <c r="H1539" i="5"/>
  <c r="A1541" i="5"/>
  <c r="A1540" i="12"/>
  <c r="E1540" i="5"/>
  <c r="C1538" i="12"/>
  <c r="L1538" i="5"/>
  <c r="D1538" i="12" s="1"/>
  <c r="K1540" i="5" l="1"/>
  <c r="H1540" i="5"/>
  <c r="F1540" i="5"/>
  <c r="I1540" i="5" s="1"/>
  <c r="A1542" i="5"/>
  <c r="A1541" i="12"/>
  <c r="E1541" i="5"/>
  <c r="C1539" i="12"/>
  <c r="L1539" i="5"/>
  <c r="D1539" i="12" s="1"/>
  <c r="F1541" i="5" l="1"/>
  <c r="I1541" i="5" s="1"/>
  <c r="H1541" i="5"/>
  <c r="K1541" i="5"/>
  <c r="A1543" i="5"/>
  <c r="A1542" i="12"/>
  <c r="E1542" i="5"/>
  <c r="C1540" i="12"/>
  <c r="L1540" i="5"/>
  <c r="D1540" i="12" s="1"/>
  <c r="H1542" i="5" l="1"/>
  <c r="F1542" i="5"/>
  <c r="I1542" i="5" s="1"/>
  <c r="K1542" i="5"/>
  <c r="A1544" i="5"/>
  <c r="A1543" i="12"/>
  <c r="E1543" i="5"/>
  <c r="C1541" i="12"/>
  <c r="L1541" i="5"/>
  <c r="D1541" i="12" s="1"/>
  <c r="F1543" i="5" l="1"/>
  <c r="I1543" i="5" s="1"/>
  <c r="K1543" i="5"/>
  <c r="H1543" i="5"/>
  <c r="A1545" i="5"/>
  <c r="A1544" i="12"/>
  <c r="E1544" i="5"/>
  <c r="C1542" i="12"/>
  <c r="L1542" i="5"/>
  <c r="D1542" i="12" s="1"/>
  <c r="H1544" i="5" l="1"/>
  <c r="F1544" i="5"/>
  <c r="I1544" i="5" s="1"/>
  <c r="K1544" i="5"/>
  <c r="A1546" i="5"/>
  <c r="A1545" i="12"/>
  <c r="E1545" i="5"/>
  <c r="C1543" i="12"/>
  <c r="L1543" i="5"/>
  <c r="D1543" i="12" s="1"/>
  <c r="H1545" i="5" l="1"/>
  <c r="F1545" i="5"/>
  <c r="I1545" i="5" s="1"/>
  <c r="K1545" i="5"/>
  <c r="A1547" i="5"/>
  <c r="A1546" i="12"/>
  <c r="E1546" i="5"/>
  <c r="C1544" i="12"/>
  <c r="L1544" i="5"/>
  <c r="D1544" i="12" s="1"/>
  <c r="F1546" i="5" l="1"/>
  <c r="I1546" i="5" s="1"/>
  <c r="K1546" i="5"/>
  <c r="H1546" i="5"/>
  <c r="A1548" i="5"/>
  <c r="A1547" i="12"/>
  <c r="E1547" i="5"/>
  <c r="C1545" i="12"/>
  <c r="L1545" i="5"/>
  <c r="D1545" i="12" s="1"/>
  <c r="K1547" i="5" l="1"/>
  <c r="H1547" i="5"/>
  <c r="F1547" i="5"/>
  <c r="I1547" i="5" s="1"/>
  <c r="A1549" i="5"/>
  <c r="A1548" i="12"/>
  <c r="E1548" i="5"/>
  <c r="L1546" i="5"/>
  <c r="D1546" i="12" s="1"/>
  <c r="C1546" i="12"/>
  <c r="F1548" i="5" l="1"/>
  <c r="I1548" i="5" s="1"/>
  <c r="K1548" i="5"/>
  <c r="H1548" i="5"/>
  <c r="A1550" i="5"/>
  <c r="A1549" i="12"/>
  <c r="E1549" i="5"/>
  <c r="L1547" i="5"/>
  <c r="D1547" i="12" s="1"/>
  <c r="C1547" i="12"/>
  <c r="H1549" i="5" l="1"/>
  <c r="K1549" i="5"/>
  <c r="F1549" i="5"/>
  <c r="I1549" i="5" s="1"/>
  <c r="A1551" i="5"/>
  <c r="A1550" i="12"/>
  <c r="E1550" i="5"/>
  <c r="L1548" i="5"/>
  <c r="D1548" i="12" s="1"/>
  <c r="C1548" i="12"/>
  <c r="K1550" i="5" l="1"/>
  <c r="F1550" i="5"/>
  <c r="I1550" i="5" s="1"/>
  <c r="H1550" i="5"/>
  <c r="A1552" i="5"/>
  <c r="A1551" i="12"/>
  <c r="E1551" i="5"/>
  <c r="C1549" i="12"/>
  <c r="L1549" i="5"/>
  <c r="D1549" i="12" s="1"/>
  <c r="F1551" i="5" l="1"/>
  <c r="I1551" i="5" s="1"/>
  <c r="K1551" i="5"/>
  <c r="H1551" i="5"/>
  <c r="A1553" i="5"/>
  <c r="A1552" i="12"/>
  <c r="E1552" i="5"/>
  <c r="C1550" i="12"/>
  <c r="L1550" i="5"/>
  <c r="D1550" i="12" s="1"/>
  <c r="F1552" i="5" l="1"/>
  <c r="I1552" i="5" s="1"/>
  <c r="K1552" i="5"/>
  <c r="H1552" i="5"/>
  <c r="A1554" i="5"/>
  <c r="A1553" i="12"/>
  <c r="E1553" i="5"/>
  <c r="L1551" i="5"/>
  <c r="D1551" i="12" s="1"/>
  <c r="C1551" i="12"/>
  <c r="H1553" i="5" l="1"/>
  <c r="K1553" i="5"/>
  <c r="F1553" i="5"/>
  <c r="I1553" i="5" s="1"/>
  <c r="A1555" i="5"/>
  <c r="A1554" i="12"/>
  <c r="E1554" i="5"/>
  <c r="L1552" i="5"/>
  <c r="D1552" i="12" s="1"/>
  <c r="C1552" i="12"/>
  <c r="K1554" i="5" l="1"/>
  <c r="F1554" i="5"/>
  <c r="I1554" i="5" s="1"/>
  <c r="H1554" i="5"/>
  <c r="A1556" i="5"/>
  <c r="A1555" i="12"/>
  <c r="E1555" i="5"/>
  <c r="C1553" i="12"/>
  <c r="L1553" i="5"/>
  <c r="D1553" i="12" s="1"/>
  <c r="K1555" i="5" l="1"/>
  <c r="F1555" i="5"/>
  <c r="I1555" i="5" s="1"/>
  <c r="H1555" i="5"/>
  <c r="A1557" i="5"/>
  <c r="A1556" i="12"/>
  <c r="E1556" i="5"/>
  <c r="C1554" i="12"/>
  <c r="L1554" i="5"/>
  <c r="D1554" i="12" s="1"/>
  <c r="F1556" i="5" l="1"/>
  <c r="I1556" i="5" s="1"/>
  <c r="K1556" i="5"/>
  <c r="H1556" i="5"/>
  <c r="A1558" i="5"/>
  <c r="A1557" i="12"/>
  <c r="E1557" i="5"/>
  <c r="C1555" i="12"/>
  <c r="L1555" i="5"/>
  <c r="D1555" i="12" s="1"/>
  <c r="K1557" i="5" l="1"/>
  <c r="F1557" i="5"/>
  <c r="I1557" i="5" s="1"/>
  <c r="H1557" i="5"/>
  <c r="A1559" i="5"/>
  <c r="A1558" i="12"/>
  <c r="E1558" i="5"/>
  <c r="C1556" i="12"/>
  <c r="L1556" i="5"/>
  <c r="D1556" i="12" s="1"/>
  <c r="H1558" i="5" l="1"/>
  <c r="K1558" i="5"/>
  <c r="F1558" i="5"/>
  <c r="I1558" i="5" s="1"/>
  <c r="A1560" i="5"/>
  <c r="A1559" i="12"/>
  <c r="E1559" i="5"/>
  <c r="C1557" i="12"/>
  <c r="L1557" i="5"/>
  <c r="D1557" i="12" s="1"/>
  <c r="K1559" i="5" l="1"/>
  <c r="H1559" i="5"/>
  <c r="F1559" i="5"/>
  <c r="I1559" i="5" s="1"/>
  <c r="A1561" i="5"/>
  <c r="A1560" i="12"/>
  <c r="E1560" i="5"/>
  <c r="C1558" i="12"/>
  <c r="L1558" i="5"/>
  <c r="D1558" i="12" s="1"/>
  <c r="F1560" i="5" l="1"/>
  <c r="I1560" i="5" s="1"/>
  <c r="H1560" i="5"/>
  <c r="K1560" i="5"/>
  <c r="A1562" i="5"/>
  <c r="A1561" i="12"/>
  <c r="E1561" i="5"/>
  <c r="C1559" i="12"/>
  <c r="L1559" i="5"/>
  <c r="D1559" i="12" s="1"/>
  <c r="K1561" i="5" l="1"/>
  <c r="F1561" i="5"/>
  <c r="I1561" i="5" s="1"/>
  <c r="H1561" i="5"/>
  <c r="A1563" i="5"/>
  <c r="A1562" i="12"/>
  <c r="E1562" i="5"/>
  <c r="C1560" i="12"/>
  <c r="L1560" i="5"/>
  <c r="D1560" i="12" s="1"/>
  <c r="K1562" i="5" l="1"/>
  <c r="F1562" i="5"/>
  <c r="I1562" i="5" s="1"/>
  <c r="H1562" i="5"/>
  <c r="A1564" i="5"/>
  <c r="A1563" i="12"/>
  <c r="E1563" i="5"/>
  <c r="C1561" i="12"/>
  <c r="L1561" i="5"/>
  <c r="D1561" i="12" s="1"/>
  <c r="H1563" i="5" l="1"/>
  <c r="K1563" i="5"/>
  <c r="F1563" i="5"/>
  <c r="I1563" i="5" s="1"/>
  <c r="A1565" i="5"/>
  <c r="A1564" i="12"/>
  <c r="E1564" i="5"/>
  <c r="C1562" i="12"/>
  <c r="L1562" i="5"/>
  <c r="D1562" i="12" s="1"/>
  <c r="K1564" i="5" l="1"/>
  <c r="F1564" i="5"/>
  <c r="I1564" i="5" s="1"/>
  <c r="H1564" i="5"/>
  <c r="A1566" i="5"/>
  <c r="A1565" i="12"/>
  <c r="E1565" i="5"/>
  <c r="C1563" i="12"/>
  <c r="L1563" i="5"/>
  <c r="D1563" i="12" s="1"/>
  <c r="H1565" i="5" l="1"/>
  <c r="K1565" i="5"/>
  <c r="F1565" i="5"/>
  <c r="I1565" i="5" s="1"/>
  <c r="A1567" i="5"/>
  <c r="A1566" i="12"/>
  <c r="E1566" i="5"/>
  <c r="L1564" i="5"/>
  <c r="D1564" i="12" s="1"/>
  <c r="C1564" i="12"/>
  <c r="H1566" i="5" l="1"/>
  <c r="K1566" i="5"/>
  <c r="F1566" i="5"/>
  <c r="I1566" i="5" s="1"/>
  <c r="A1568" i="5"/>
  <c r="A1567" i="12"/>
  <c r="E1567" i="5"/>
  <c r="C1565" i="12"/>
  <c r="L1565" i="5"/>
  <c r="D1565" i="12" s="1"/>
  <c r="K1567" i="5" l="1"/>
  <c r="F1567" i="5"/>
  <c r="I1567" i="5" s="1"/>
  <c r="H1567" i="5"/>
  <c r="A1569" i="5"/>
  <c r="A1568" i="12"/>
  <c r="E1568" i="5"/>
  <c r="C1566" i="12"/>
  <c r="L1566" i="5"/>
  <c r="D1566" i="12" s="1"/>
  <c r="K1568" i="5" l="1"/>
  <c r="H1568" i="5"/>
  <c r="F1568" i="5"/>
  <c r="I1568" i="5" s="1"/>
  <c r="A1570" i="5"/>
  <c r="A1569" i="12"/>
  <c r="E1569" i="5"/>
  <c r="L1567" i="5"/>
  <c r="D1567" i="12" s="1"/>
  <c r="C1567" i="12"/>
  <c r="F1569" i="5" l="1"/>
  <c r="I1569" i="5" s="1"/>
  <c r="K1569" i="5"/>
  <c r="H1569" i="5"/>
  <c r="A1571" i="5"/>
  <c r="A1570" i="12"/>
  <c r="E1570" i="5"/>
  <c r="C1568" i="12"/>
  <c r="L1568" i="5"/>
  <c r="D1568" i="12" s="1"/>
  <c r="F1570" i="5" l="1"/>
  <c r="I1570" i="5" s="1"/>
  <c r="K1570" i="5"/>
  <c r="H1570" i="5"/>
  <c r="A1572" i="5"/>
  <c r="A1571" i="12"/>
  <c r="E1571" i="5"/>
  <c r="C1569" i="12"/>
  <c r="L1569" i="5"/>
  <c r="D1569" i="12" s="1"/>
  <c r="K1571" i="5" l="1"/>
  <c r="F1571" i="5"/>
  <c r="I1571" i="5" s="1"/>
  <c r="H1571" i="5"/>
  <c r="A1573" i="5"/>
  <c r="A1572" i="12"/>
  <c r="E1572" i="5"/>
  <c r="C1570" i="12"/>
  <c r="L1570" i="5"/>
  <c r="D1570" i="12" s="1"/>
  <c r="H1572" i="5" l="1"/>
  <c r="F1572" i="5"/>
  <c r="I1572" i="5" s="1"/>
  <c r="K1572" i="5"/>
  <c r="A1574" i="5"/>
  <c r="A1573" i="12"/>
  <c r="E1573" i="5"/>
  <c r="C1571" i="12"/>
  <c r="L1571" i="5"/>
  <c r="D1571" i="12" s="1"/>
  <c r="H1573" i="5" l="1"/>
  <c r="K1573" i="5"/>
  <c r="F1573" i="5"/>
  <c r="I1573" i="5" s="1"/>
  <c r="A1575" i="5"/>
  <c r="A1574" i="12"/>
  <c r="E1574" i="5"/>
  <c r="C1572" i="12"/>
  <c r="L1572" i="5"/>
  <c r="D1572" i="12" s="1"/>
  <c r="K1574" i="5" l="1"/>
  <c r="F1574" i="5"/>
  <c r="I1574" i="5" s="1"/>
  <c r="H1574" i="5"/>
  <c r="A1576" i="5"/>
  <c r="A1575" i="12"/>
  <c r="E1575" i="5"/>
  <c r="L1573" i="5"/>
  <c r="D1573" i="12" s="1"/>
  <c r="C1573" i="12"/>
  <c r="H1575" i="5" l="1"/>
  <c r="F1575" i="5"/>
  <c r="I1575" i="5" s="1"/>
  <c r="K1575" i="5"/>
  <c r="A1577" i="5"/>
  <c r="A1576" i="12"/>
  <c r="E1576" i="5"/>
  <c r="C1574" i="12"/>
  <c r="L1574" i="5"/>
  <c r="D1574" i="12" s="1"/>
  <c r="H1576" i="5" l="1"/>
  <c r="F1576" i="5"/>
  <c r="I1576" i="5" s="1"/>
  <c r="K1576" i="5"/>
  <c r="A1578" i="5"/>
  <c r="A1577" i="12"/>
  <c r="E1577" i="5"/>
  <c r="C1575" i="12"/>
  <c r="L1575" i="5"/>
  <c r="D1575" i="12" s="1"/>
  <c r="K1577" i="5" l="1"/>
  <c r="F1577" i="5"/>
  <c r="I1577" i="5" s="1"/>
  <c r="H1577" i="5"/>
  <c r="A1579" i="5"/>
  <c r="A1578" i="12"/>
  <c r="E1578" i="5"/>
  <c r="L1576" i="5"/>
  <c r="D1576" i="12" s="1"/>
  <c r="C1576" i="12"/>
  <c r="K1578" i="5" l="1"/>
  <c r="F1578" i="5"/>
  <c r="I1578" i="5" s="1"/>
  <c r="H1578" i="5"/>
  <c r="A1580" i="5"/>
  <c r="A1579" i="12"/>
  <c r="E1579" i="5"/>
  <c r="L1577" i="5"/>
  <c r="D1577" i="12" s="1"/>
  <c r="C1577" i="12"/>
  <c r="F1579" i="5" l="1"/>
  <c r="I1579" i="5" s="1"/>
  <c r="H1579" i="5"/>
  <c r="K1579" i="5"/>
  <c r="A1581" i="5"/>
  <c r="A1580" i="12"/>
  <c r="E1580" i="5"/>
  <c r="L1578" i="5"/>
  <c r="D1578" i="12" s="1"/>
  <c r="C1578" i="12"/>
  <c r="H1580" i="5" l="1"/>
  <c r="F1580" i="5"/>
  <c r="I1580" i="5" s="1"/>
  <c r="K1580" i="5"/>
  <c r="A1582" i="5"/>
  <c r="A1581" i="12"/>
  <c r="E1581" i="5"/>
  <c r="C1579" i="12"/>
  <c r="L1579" i="5"/>
  <c r="D1579" i="12" s="1"/>
  <c r="K1581" i="5" l="1"/>
  <c r="H1581" i="5"/>
  <c r="F1581" i="5"/>
  <c r="I1581" i="5" s="1"/>
  <c r="A1583" i="5"/>
  <c r="A1582" i="12"/>
  <c r="E1582" i="5"/>
  <c r="L1580" i="5"/>
  <c r="D1580" i="12" s="1"/>
  <c r="C1580" i="12"/>
  <c r="F1582" i="5" l="1"/>
  <c r="I1582" i="5" s="1"/>
  <c r="K1582" i="5"/>
  <c r="H1582" i="5"/>
  <c r="A1584" i="5"/>
  <c r="A1583" i="12"/>
  <c r="E1583" i="5"/>
  <c r="C1581" i="12"/>
  <c r="L1581" i="5"/>
  <c r="D1581" i="12" s="1"/>
  <c r="K1583" i="5" l="1"/>
  <c r="F1583" i="5"/>
  <c r="I1583" i="5" s="1"/>
  <c r="H1583" i="5"/>
  <c r="A1585" i="5"/>
  <c r="A1584" i="12"/>
  <c r="E1584" i="5"/>
  <c r="C1582" i="12"/>
  <c r="L1582" i="5"/>
  <c r="D1582" i="12" s="1"/>
  <c r="H1584" i="5" l="1"/>
  <c r="K1584" i="5"/>
  <c r="F1584" i="5"/>
  <c r="I1584" i="5" s="1"/>
  <c r="A1586" i="5"/>
  <c r="A1585" i="12"/>
  <c r="E1585" i="5"/>
  <c r="L1583" i="5"/>
  <c r="D1583" i="12" s="1"/>
  <c r="C1583" i="12"/>
  <c r="K1585" i="5" l="1"/>
  <c r="F1585" i="5"/>
  <c r="I1585" i="5" s="1"/>
  <c r="H1585" i="5"/>
  <c r="A1587" i="5"/>
  <c r="A1586" i="12"/>
  <c r="E1586" i="5"/>
  <c r="C1584" i="12"/>
  <c r="L1584" i="5"/>
  <c r="D1584" i="12" s="1"/>
  <c r="F1586" i="5" l="1"/>
  <c r="I1586" i="5" s="1"/>
  <c r="H1586" i="5"/>
  <c r="K1586" i="5"/>
  <c r="A1588" i="5"/>
  <c r="A1587" i="12"/>
  <c r="E1587" i="5"/>
  <c r="C1585" i="12"/>
  <c r="L1585" i="5"/>
  <c r="D1585" i="12" s="1"/>
  <c r="F1587" i="5" l="1"/>
  <c r="I1587" i="5" s="1"/>
  <c r="H1587" i="5"/>
  <c r="K1587" i="5"/>
  <c r="A1589" i="5"/>
  <c r="A1588" i="12"/>
  <c r="E1588" i="5"/>
  <c r="C1586" i="12"/>
  <c r="L1586" i="5"/>
  <c r="D1586" i="12" s="1"/>
  <c r="H1588" i="5" l="1"/>
  <c r="F1588" i="5"/>
  <c r="I1588" i="5" s="1"/>
  <c r="K1588" i="5"/>
  <c r="A1590" i="5"/>
  <c r="A1589" i="12"/>
  <c r="E1589" i="5"/>
  <c r="L1587" i="5"/>
  <c r="D1587" i="12" s="1"/>
  <c r="C1587" i="12"/>
  <c r="H1589" i="5" l="1"/>
  <c r="K1589" i="5"/>
  <c r="F1589" i="5"/>
  <c r="I1589" i="5" s="1"/>
  <c r="A1591" i="5"/>
  <c r="A1590" i="12"/>
  <c r="E1590" i="5"/>
  <c r="C1588" i="12"/>
  <c r="L1588" i="5"/>
  <c r="D1588" i="12" s="1"/>
  <c r="K1590" i="5" l="1"/>
  <c r="F1590" i="5"/>
  <c r="I1590" i="5" s="1"/>
  <c r="H1590" i="5"/>
  <c r="A1592" i="5"/>
  <c r="A1591" i="12"/>
  <c r="E1591" i="5"/>
  <c r="L1589" i="5"/>
  <c r="D1589" i="12" s="1"/>
  <c r="C1589" i="12"/>
  <c r="K1591" i="5" l="1"/>
  <c r="H1591" i="5"/>
  <c r="F1591" i="5"/>
  <c r="I1591" i="5" s="1"/>
  <c r="A1593" i="5"/>
  <c r="A1592" i="12"/>
  <c r="E1592" i="5"/>
  <c r="C1590" i="12"/>
  <c r="L1590" i="5"/>
  <c r="D1590" i="12" s="1"/>
  <c r="H1592" i="5" l="1"/>
  <c r="K1592" i="5"/>
  <c r="F1592" i="5"/>
  <c r="I1592" i="5" s="1"/>
  <c r="A1594" i="5"/>
  <c r="A1593" i="12"/>
  <c r="E1593" i="5"/>
  <c r="C1591" i="12"/>
  <c r="L1591" i="5"/>
  <c r="D1591" i="12" s="1"/>
  <c r="H1593" i="5" l="1"/>
  <c r="K1593" i="5"/>
  <c r="F1593" i="5"/>
  <c r="I1593" i="5" s="1"/>
  <c r="A1595" i="5"/>
  <c r="A1594" i="12"/>
  <c r="E1594" i="5"/>
  <c r="C1592" i="12"/>
  <c r="L1592" i="5"/>
  <c r="D1592" i="12" s="1"/>
  <c r="F1594" i="5" l="1"/>
  <c r="I1594" i="5" s="1"/>
  <c r="K1594" i="5"/>
  <c r="H1594" i="5"/>
  <c r="A1596" i="5"/>
  <c r="A1595" i="12"/>
  <c r="E1595" i="5"/>
  <c r="L1593" i="5"/>
  <c r="D1593" i="12" s="1"/>
  <c r="C1593" i="12"/>
  <c r="K1595" i="5" l="1"/>
  <c r="H1595" i="5"/>
  <c r="F1595" i="5"/>
  <c r="I1595" i="5" s="1"/>
  <c r="A1597" i="5"/>
  <c r="A1596" i="12"/>
  <c r="E1596" i="5"/>
  <c r="C1594" i="12"/>
  <c r="L1594" i="5"/>
  <c r="D1594" i="12" s="1"/>
  <c r="K1596" i="5" l="1"/>
  <c r="H1596" i="5"/>
  <c r="F1596" i="5"/>
  <c r="I1596" i="5" s="1"/>
  <c r="A1598" i="5"/>
  <c r="A1597" i="12"/>
  <c r="E1597" i="5"/>
  <c r="L1595" i="5"/>
  <c r="D1595" i="12" s="1"/>
  <c r="C1595" i="12"/>
  <c r="K1597" i="5" l="1"/>
  <c r="H1597" i="5"/>
  <c r="F1597" i="5"/>
  <c r="I1597" i="5" s="1"/>
  <c r="A1599" i="5"/>
  <c r="A1598" i="12"/>
  <c r="E1598" i="5"/>
  <c r="C1596" i="12"/>
  <c r="L1596" i="5"/>
  <c r="D1596" i="12" s="1"/>
  <c r="H1598" i="5" l="1"/>
  <c r="K1598" i="5"/>
  <c r="F1598" i="5"/>
  <c r="I1598" i="5" s="1"/>
  <c r="A1600" i="5"/>
  <c r="A1599" i="12"/>
  <c r="E1599" i="5"/>
  <c r="C1597" i="12"/>
  <c r="L1597" i="5"/>
  <c r="D1597" i="12" s="1"/>
  <c r="K1599" i="5" l="1"/>
  <c r="F1599" i="5"/>
  <c r="I1599" i="5" s="1"/>
  <c r="H1599" i="5"/>
  <c r="A1601" i="5"/>
  <c r="A1600" i="12"/>
  <c r="E1600" i="5"/>
  <c r="L1598" i="5"/>
  <c r="D1598" i="12" s="1"/>
  <c r="C1598" i="12"/>
  <c r="H1600" i="5" l="1"/>
  <c r="K1600" i="5"/>
  <c r="F1600" i="5"/>
  <c r="I1600" i="5" s="1"/>
  <c r="A1602" i="5"/>
  <c r="A1601" i="12"/>
  <c r="E1601" i="5"/>
  <c r="C1599" i="12"/>
  <c r="L1599" i="5"/>
  <c r="D1599" i="12" s="1"/>
  <c r="K1601" i="5" l="1"/>
  <c r="F1601" i="5"/>
  <c r="I1601" i="5" s="1"/>
  <c r="H1601" i="5"/>
  <c r="A1603" i="5"/>
  <c r="A1602" i="12"/>
  <c r="E1602" i="5"/>
  <c r="C1600" i="12"/>
  <c r="L1600" i="5"/>
  <c r="D1600" i="12" s="1"/>
  <c r="F1602" i="5" l="1"/>
  <c r="I1602" i="5" s="1"/>
  <c r="H1602" i="5"/>
  <c r="K1602" i="5"/>
  <c r="A1604" i="5"/>
  <c r="A1603" i="12"/>
  <c r="E1603" i="5"/>
  <c r="C1601" i="12"/>
  <c r="L1601" i="5"/>
  <c r="D1601" i="12" s="1"/>
  <c r="K1603" i="5" l="1"/>
  <c r="F1603" i="5"/>
  <c r="I1603" i="5" s="1"/>
  <c r="H1603" i="5"/>
  <c r="A1605" i="5"/>
  <c r="A1604" i="12"/>
  <c r="E1604" i="5"/>
  <c r="L1602" i="5"/>
  <c r="D1602" i="12" s="1"/>
  <c r="C1602" i="12"/>
  <c r="F1604" i="5" l="1"/>
  <c r="I1604" i="5" s="1"/>
  <c r="H1604" i="5"/>
  <c r="K1604" i="5"/>
  <c r="A1606" i="5"/>
  <c r="A1605" i="12"/>
  <c r="E1605" i="5"/>
  <c r="C1603" i="12"/>
  <c r="L1603" i="5"/>
  <c r="D1603" i="12" s="1"/>
  <c r="K1605" i="5" l="1"/>
  <c r="H1605" i="5"/>
  <c r="F1605" i="5"/>
  <c r="I1605" i="5" s="1"/>
  <c r="A1607" i="5"/>
  <c r="A1606" i="12"/>
  <c r="E1606" i="5"/>
  <c r="C1604" i="12"/>
  <c r="L1604" i="5"/>
  <c r="D1604" i="12" s="1"/>
  <c r="K1606" i="5" l="1"/>
  <c r="H1606" i="5"/>
  <c r="F1606" i="5"/>
  <c r="I1606" i="5" s="1"/>
  <c r="A1608" i="5"/>
  <c r="A1607" i="12"/>
  <c r="E1607" i="5"/>
  <c r="L1605" i="5"/>
  <c r="D1605" i="12" s="1"/>
  <c r="C1605" i="12"/>
  <c r="H1607" i="5" l="1"/>
  <c r="K1607" i="5"/>
  <c r="F1607" i="5"/>
  <c r="I1607" i="5" s="1"/>
  <c r="A1609" i="5"/>
  <c r="A1608" i="12"/>
  <c r="E1608" i="5"/>
  <c r="C1606" i="12"/>
  <c r="L1606" i="5"/>
  <c r="D1606" i="12" s="1"/>
  <c r="K1608" i="5" l="1"/>
  <c r="F1608" i="5"/>
  <c r="I1608" i="5" s="1"/>
  <c r="H1608" i="5"/>
  <c r="A1610" i="5"/>
  <c r="A1609" i="12"/>
  <c r="E1609" i="5"/>
  <c r="C1607" i="12"/>
  <c r="L1607" i="5"/>
  <c r="D1607" i="12" s="1"/>
  <c r="K1609" i="5" l="1"/>
  <c r="F1609" i="5"/>
  <c r="I1609" i="5" s="1"/>
  <c r="H1609" i="5"/>
  <c r="A1611" i="5"/>
  <c r="A1610" i="12"/>
  <c r="E1610" i="5"/>
  <c r="C1608" i="12"/>
  <c r="L1608" i="5"/>
  <c r="D1608" i="12" s="1"/>
  <c r="K1610" i="5" l="1"/>
  <c r="F1610" i="5"/>
  <c r="I1610" i="5" s="1"/>
  <c r="H1610" i="5"/>
  <c r="A1612" i="5"/>
  <c r="A1611" i="12"/>
  <c r="E1611" i="5"/>
  <c r="C1609" i="12"/>
  <c r="L1609" i="5"/>
  <c r="D1609" i="12" s="1"/>
  <c r="H1611" i="5" l="1"/>
  <c r="K1611" i="5"/>
  <c r="F1611" i="5"/>
  <c r="I1611" i="5" s="1"/>
  <c r="A1613" i="5"/>
  <c r="A1612" i="12"/>
  <c r="E1612" i="5"/>
  <c r="C1610" i="12"/>
  <c r="L1610" i="5"/>
  <c r="D1610" i="12" s="1"/>
  <c r="K1612" i="5" l="1"/>
  <c r="H1612" i="5"/>
  <c r="F1612" i="5"/>
  <c r="I1612" i="5" s="1"/>
  <c r="A1614" i="5"/>
  <c r="A1613" i="12"/>
  <c r="E1613" i="5"/>
  <c r="L1611" i="5"/>
  <c r="D1611" i="12" s="1"/>
  <c r="C1611" i="12"/>
  <c r="F1613" i="5" l="1"/>
  <c r="I1613" i="5" s="1"/>
  <c r="K1613" i="5"/>
  <c r="H1613" i="5"/>
  <c r="A1615" i="5"/>
  <c r="A1614" i="12"/>
  <c r="E1614" i="5"/>
  <c r="C1612" i="12"/>
  <c r="L1612" i="5"/>
  <c r="D1612" i="12" s="1"/>
  <c r="K1614" i="5" l="1"/>
  <c r="H1614" i="5"/>
  <c r="F1614" i="5"/>
  <c r="I1614" i="5" s="1"/>
  <c r="A1616" i="5"/>
  <c r="A1615" i="12"/>
  <c r="E1615" i="5"/>
  <c r="C1613" i="12"/>
  <c r="L1613" i="5"/>
  <c r="D1613" i="12" s="1"/>
  <c r="K1615" i="5" l="1"/>
  <c r="H1615" i="5"/>
  <c r="F1615" i="5"/>
  <c r="I1615" i="5" s="1"/>
  <c r="A1617" i="5"/>
  <c r="A1616" i="12"/>
  <c r="E1616" i="5"/>
  <c r="C1614" i="12"/>
  <c r="L1614" i="5"/>
  <c r="D1614" i="12" s="1"/>
  <c r="F1616" i="5" l="1"/>
  <c r="I1616" i="5" s="1"/>
  <c r="K1616" i="5"/>
  <c r="H1616" i="5"/>
  <c r="A1618" i="5"/>
  <c r="A1617" i="12"/>
  <c r="E1617" i="5"/>
  <c r="L1615" i="5"/>
  <c r="D1615" i="12" s="1"/>
  <c r="C1615" i="12"/>
  <c r="F1617" i="5" l="1"/>
  <c r="I1617" i="5" s="1"/>
  <c r="H1617" i="5"/>
  <c r="K1617" i="5"/>
  <c r="A1619" i="5"/>
  <c r="A1618" i="12"/>
  <c r="E1618" i="5"/>
  <c r="C1616" i="12"/>
  <c r="L1616" i="5"/>
  <c r="D1616" i="12" s="1"/>
  <c r="K1618" i="5" l="1"/>
  <c r="H1618" i="5"/>
  <c r="F1618" i="5"/>
  <c r="I1618" i="5" s="1"/>
  <c r="A1620" i="5"/>
  <c r="A1619" i="12"/>
  <c r="E1619" i="5"/>
  <c r="C1617" i="12"/>
  <c r="L1617" i="5"/>
  <c r="D1617" i="12" s="1"/>
  <c r="F1619" i="5" l="1"/>
  <c r="I1619" i="5" s="1"/>
  <c r="H1619" i="5"/>
  <c r="K1619" i="5"/>
  <c r="A1621" i="5"/>
  <c r="A1620" i="12"/>
  <c r="E1620" i="5"/>
  <c r="C1618" i="12"/>
  <c r="L1618" i="5"/>
  <c r="D1618" i="12" s="1"/>
  <c r="F1620" i="5" l="1"/>
  <c r="I1620" i="5" s="1"/>
  <c r="K1620" i="5"/>
  <c r="H1620" i="5"/>
  <c r="A1622" i="5"/>
  <c r="A1621" i="12"/>
  <c r="E1621" i="5"/>
  <c r="C1619" i="12"/>
  <c r="L1619" i="5"/>
  <c r="D1619" i="12" s="1"/>
  <c r="F1621" i="5" l="1"/>
  <c r="I1621" i="5" s="1"/>
  <c r="K1621" i="5"/>
  <c r="H1621" i="5"/>
  <c r="A1623" i="5"/>
  <c r="A1622" i="12"/>
  <c r="E1622" i="5"/>
  <c r="C1620" i="12"/>
  <c r="L1620" i="5"/>
  <c r="D1620" i="12" s="1"/>
  <c r="H1622" i="5" l="1"/>
  <c r="F1622" i="5"/>
  <c r="I1622" i="5" s="1"/>
  <c r="K1622" i="5"/>
  <c r="A1624" i="5"/>
  <c r="A1623" i="12"/>
  <c r="E1623" i="5"/>
  <c r="C1621" i="12"/>
  <c r="L1621" i="5"/>
  <c r="D1621" i="12" s="1"/>
  <c r="K1623" i="5" l="1"/>
  <c r="H1623" i="5"/>
  <c r="F1623" i="5"/>
  <c r="I1623" i="5" s="1"/>
  <c r="A1625" i="5"/>
  <c r="A1624" i="12"/>
  <c r="E1624" i="5"/>
  <c r="L1622" i="5"/>
  <c r="D1622" i="12" s="1"/>
  <c r="C1622" i="12"/>
  <c r="F1624" i="5" l="1"/>
  <c r="I1624" i="5" s="1"/>
  <c r="K1624" i="5"/>
  <c r="H1624" i="5"/>
  <c r="A1626" i="5"/>
  <c r="A1625" i="12"/>
  <c r="E1625" i="5"/>
  <c r="C1623" i="12"/>
  <c r="L1623" i="5"/>
  <c r="D1623" i="12" s="1"/>
  <c r="K1625" i="5" l="1"/>
  <c r="F1625" i="5"/>
  <c r="I1625" i="5" s="1"/>
  <c r="H1625" i="5"/>
  <c r="A1627" i="5"/>
  <c r="A1626" i="12"/>
  <c r="E1626" i="5"/>
  <c r="C1624" i="12"/>
  <c r="L1624" i="5"/>
  <c r="D1624" i="12" s="1"/>
  <c r="K1626" i="5" l="1"/>
  <c r="F1626" i="5"/>
  <c r="I1626" i="5" s="1"/>
  <c r="H1626" i="5"/>
  <c r="A1628" i="5"/>
  <c r="A1627" i="12"/>
  <c r="E1627" i="5"/>
  <c r="C1625" i="12"/>
  <c r="L1625" i="5"/>
  <c r="D1625" i="12" s="1"/>
  <c r="K1627" i="5" l="1"/>
  <c r="H1627" i="5"/>
  <c r="F1627" i="5"/>
  <c r="I1627" i="5" s="1"/>
  <c r="A1629" i="5"/>
  <c r="A1628" i="12"/>
  <c r="E1628" i="5"/>
  <c r="C1626" i="12"/>
  <c r="L1626" i="5"/>
  <c r="D1626" i="12" s="1"/>
  <c r="K1628" i="5" l="1"/>
  <c r="H1628" i="5"/>
  <c r="F1628" i="5"/>
  <c r="I1628" i="5" s="1"/>
  <c r="A1630" i="5"/>
  <c r="A1629" i="12"/>
  <c r="E1629" i="5"/>
  <c r="L1627" i="5"/>
  <c r="D1627" i="12" s="1"/>
  <c r="C1627" i="12"/>
  <c r="H1629" i="5" l="1"/>
  <c r="K1629" i="5"/>
  <c r="F1629" i="5"/>
  <c r="I1629" i="5" s="1"/>
  <c r="A1631" i="5"/>
  <c r="A1630" i="12"/>
  <c r="E1630" i="5"/>
  <c r="L1628" i="5"/>
  <c r="D1628" i="12" s="1"/>
  <c r="C1628" i="12"/>
  <c r="H1630" i="5" l="1"/>
  <c r="K1630" i="5"/>
  <c r="F1630" i="5"/>
  <c r="I1630" i="5" s="1"/>
  <c r="A1632" i="5"/>
  <c r="A1631" i="12"/>
  <c r="E1631" i="5"/>
  <c r="C1629" i="12"/>
  <c r="L1629" i="5"/>
  <c r="D1629" i="12" s="1"/>
  <c r="K1631" i="5" l="1"/>
  <c r="F1631" i="5"/>
  <c r="I1631" i="5" s="1"/>
  <c r="H1631" i="5"/>
  <c r="A1633" i="5"/>
  <c r="A1632" i="12"/>
  <c r="E1632" i="5"/>
  <c r="L1630" i="5"/>
  <c r="D1630" i="12" s="1"/>
  <c r="C1630" i="12"/>
  <c r="H1632" i="5" l="1"/>
  <c r="K1632" i="5"/>
  <c r="F1632" i="5"/>
  <c r="I1632" i="5" s="1"/>
  <c r="A1634" i="5"/>
  <c r="A1633" i="12"/>
  <c r="E1633" i="5"/>
  <c r="C1631" i="12"/>
  <c r="L1631" i="5"/>
  <c r="D1631" i="12" s="1"/>
  <c r="F1633" i="5" l="1"/>
  <c r="I1633" i="5" s="1"/>
  <c r="H1633" i="5"/>
  <c r="K1633" i="5"/>
  <c r="A1635" i="5"/>
  <c r="A1634" i="12"/>
  <c r="E1634" i="5"/>
  <c r="C1632" i="12"/>
  <c r="L1632" i="5"/>
  <c r="D1632" i="12" s="1"/>
  <c r="F1634" i="5" l="1"/>
  <c r="I1634" i="5" s="1"/>
  <c r="H1634" i="5"/>
  <c r="K1634" i="5"/>
  <c r="A1636" i="5"/>
  <c r="A1635" i="12"/>
  <c r="E1635" i="5"/>
  <c r="L1633" i="5"/>
  <c r="D1633" i="12" s="1"/>
  <c r="C1633" i="12"/>
  <c r="K1635" i="5" l="1"/>
  <c r="F1635" i="5"/>
  <c r="I1635" i="5" s="1"/>
  <c r="H1635" i="5"/>
  <c r="A1637" i="5"/>
  <c r="A1636" i="12"/>
  <c r="E1636" i="5"/>
  <c r="L1634" i="5"/>
  <c r="D1634" i="12" s="1"/>
  <c r="C1634" i="12"/>
  <c r="F1636" i="5" l="1"/>
  <c r="I1636" i="5" s="1"/>
  <c r="H1636" i="5"/>
  <c r="K1636" i="5"/>
  <c r="A1638" i="5"/>
  <c r="A1637" i="12"/>
  <c r="E1637" i="5"/>
  <c r="C1635" i="12"/>
  <c r="L1635" i="5"/>
  <c r="D1635" i="12" s="1"/>
  <c r="K1637" i="5" l="1"/>
  <c r="H1637" i="5"/>
  <c r="F1637" i="5"/>
  <c r="I1637" i="5" s="1"/>
  <c r="A1639" i="5"/>
  <c r="A1638" i="12"/>
  <c r="E1638" i="5"/>
  <c r="C1636" i="12"/>
  <c r="L1636" i="5"/>
  <c r="D1636" i="12" s="1"/>
  <c r="K1638" i="5" l="1"/>
  <c r="F1638" i="5"/>
  <c r="I1638" i="5" s="1"/>
  <c r="H1638" i="5"/>
  <c r="A1640" i="5"/>
  <c r="A1639" i="12"/>
  <c r="E1639" i="5"/>
  <c r="C1637" i="12"/>
  <c r="L1637" i="5"/>
  <c r="D1637" i="12" s="1"/>
  <c r="H1639" i="5" l="1"/>
  <c r="K1639" i="5"/>
  <c r="F1639" i="5"/>
  <c r="I1639" i="5" s="1"/>
  <c r="A1641" i="5"/>
  <c r="A1640" i="12"/>
  <c r="E1640" i="5"/>
  <c r="C1638" i="12"/>
  <c r="L1638" i="5"/>
  <c r="D1638" i="12" s="1"/>
  <c r="F1640" i="5" l="1"/>
  <c r="I1640" i="5" s="1"/>
  <c r="K1640" i="5"/>
  <c r="H1640" i="5"/>
  <c r="A1642" i="5"/>
  <c r="A1641" i="12"/>
  <c r="E1641" i="5"/>
  <c r="C1639" i="12"/>
  <c r="L1639" i="5"/>
  <c r="D1639" i="12" s="1"/>
  <c r="K1641" i="5" l="1"/>
  <c r="F1641" i="5"/>
  <c r="I1641" i="5" s="1"/>
  <c r="H1641" i="5"/>
  <c r="A1643" i="5"/>
  <c r="A1642" i="12"/>
  <c r="E1642" i="5"/>
  <c r="C1640" i="12"/>
  <c r="L1640" i="5"/>
  <c r="D1640" i="12" s="1"/>
  <c r="K1642" i="5" l="1"/>
  <c r="H1642" i="5"/>
  <c r="F1642" i="5"/>
  <c r="I1642" i="5" s="1"/>
  <c r="A1644" i="5"/>
  <c r="A1643" i="12"/>
  <c r="E1643" i="5"/>
  <c r="C1641" i="12"/>
  <c r="L1641" i="5"/>
  <c r="D1641" i="12" s="1"/>
  <c r="F1643" i="5" l="1"/>
  <c r="I1643" i="5" s="1"/>
  <c r="K1643" i="5"/>
  <c r="H1643" i="5"/>
  <c r="A1645" i="5"/>
  <c r="A1644" i="12"/>
  <c r="E1644" i="5"/>
  <c r="C1642" i="12"/>
  <c r="L1642" i="5"/>
  <c r="D1642" i="12" s="1"/>
  <c r="K1644" i="5" l="1"/>
  <c r="H1644" i="5"/>
  <c r="F1644" i="5"/>
  <c r="I1644" i="5" s="1"/>
  <c r="A1646" i="5"/>
  <c r="A1645" i="12"/>
  <c r="E1645" i="5"/>
  <c r="C1643" i="12"/>
  <c r="L1643" i="5"/>
  <c r="D1643" i="12" s="1"/>
  <c r="K1645" i="5" l="1"/>
  <c r="F1645" i="5"/>
  <c r="I1645" i="5" s="1"/>
  <c r="H1645" i="5"/>
  <c r="A1647" i="5"/>
  <c r="A1646" i="12"/>
  <c r="E1646" i="5"/>
  <c r="L1644" i="5"/>
  <c r="D1644" i="12" s="1"/>
  <c r="C1644" i="12"/>
  <c r="K1646" i="5" l="1"/>
  <c r="F1646" i="5"/>
  <c r="I1646" i="5" s="1"/>
  <c r="H1646" i="5"/>
  <c r="A1648" i="5"/>
  <c r="A1647" i="12"/>
  <c r="E1647" i="5"/>
  <c r="C1645" i="12"/>
  <c r="L1645" i="5"/>
  <c r="D1645" i="12" s="1"/>
  <c r="H1647" i="5" l="1"/>
  <c r="K1647" i="5"/>
  <c r="F1647" i="5"/>
  <c r="I1647" i="5" s="1"/>
  <c r="A1649" i="5"/>
  <c r="A1648" i="12"/>
  <c r="E1648" i="5"/>
  <c r="C1646" i="12"/>
  <c r="L1646" i="5"/>
  <c r="D1646" i="12" s="1"/>
  <c r="F1648" i="5" l="1"/>
  <c r="I1648" i="5" s="1"/>
  <c r="K1648" i="5"/>
  <c r="H1648" i="5"/>
  <c r="A1650" i="5"/>
  <c r="A1649" i="12"/>
  <c r="E1649" i="5"/>
  <c r="L1647" i="5"/>
  <c r="D1647" i="12" s="1"/>
  <c r="C1647" i="12"/>
  <c r="K1649" i="5" l="1"/>
  <c r="F1649" i="5"/>
  <c r="I1649" i="5" s="1"/>
  <c r="H1649" i="5"/>
  <c r="A1651" i="5"/>
  <c r="A1650" i="12"/>
  <c r="E1650" i="5"/>
  <c r="C1648" i="12"/>
  <c r="L1648" i="5"/>
  <c r="D1648" i="12" s="1"/>
  <c r="F1650" i="5" l="1"/>
  <c r="I1650" i="5" s="1"/>
  <c r="K1650" i="5"/>
  <c r="H1650" i="5"/>
  <c r="A1652" i="5"/>
  <c r="A1651" i="12"/>
  <c r="E1651" i="5"/>
  <c r="C1649" i="12"/>
  <c r="L1649" i="5"/>
  <c r="D1649" i="12" s="1"/>
  <c r="K1651" i="5" l="1"/>
  <c r="F1651" i="5"/>
  <c r="I1651" i="5" s="1"/>
  <c r="H1651" i="5"/>
  <c r="A1653" i="5"/>
  <c r="A1652" i="12"/>
  <c r="E1652" i="5"/>
  <c r="C1650" i="12"/>
  <c r="L1650" i="5"/>
  <c r="D1650" i="12" s="1"/>
  <c r="K1652" i="5" l="1"/>
  <c r="H1652" i="5"/>
  <c r="F1652" i="5"/>
  <c r="I1652" i="5" s="1"/>
  <c r="A1654" i="5"/>
  <c r="A1653" i="12"/>
  <c r="E1653" i="5"/>
  <c r="C1651" i="12"/>
  <c r="L1651" i="5"/>
  <c r="D1651" i="12" s="1"/>
  <c r="K1653" i="5" l="1"/>
  <c r="F1653" i="5"/>
  <c r="I1653" i="5" s="1"/>
  <c r="H1653" i="5"/>
  <c r="A1655" i="5"/>
  <c r="A1654" i="12"/>
  <c r="E1654" i="5"/>
  <c r="C1652" i="12"/>
  <c r="L1652" i="5"/>
  <c r="D1652" i="12" s="1"/>
  <c r="K1654" i="5" l="1"/>
  <c r="F1654" i="5"/>
  <c r="I1654" i="5" s="1"/>
  <c r="H1654" i="5"/>
  <c r="A1656" i="5"/>
  <c r="A1655" i="12"/>
  <c r="E1655" i="5"/>
  <c r="C1653" i="12"/>
  <c r="L1653" i="5"/>
  <c r="D1653" i="12" s="1"/>
  <c r="K1655" i="5" l="1"/>
  <c r="H1655" i="5"/>
  <c r="F1655" i="5"/>
  <c r="I1655" i="5" s="1"/>
  <c r="A1657" i="5"/>
  <c r="A1656" i="12"/>
  <c r="E1656" i="5"/>
  <c r="C1654" i="12"/>
  <c r="L1654" i="5"/>
  <c r="D1654" i="12" s="1"/>
  <c r="K1656" i="5" l="1"/>
  <c r="H1656" i="5"/>
  <c r="F1656" i="5"/>
  <c r="I1656" i="5" s="1"/>
  <c r="A1658" i="5"/>
  <c r="A1657" i="12"/>
  <c r="E1657" i="5"/>
  <c r="C1655" i="12"/>
  <c r="L1655" i="5"/>
  <c r="D1655" i="12" s="1"/>
  <c r="K1657" i="5" l="1"/>
  <c r="F1657" i="5"/>
  <c r="I1657" i="5" s="1"/>
  <c r="H1657" i="5"/>
  <c r="A1659" i="5"/>
  <c r="A1658" i="12"/>
  <c r="E1658" i="5"/>
  <c r="C1656" i="12"/>
  <c r="L1656" i="5"/>
  <c r="D1656" i="12" s="1"/>
  <c r="K1658" i="5" l="1"/>
  <c r="H1658" i="5"/>
  <c r="F1658" i="5"/>
  <c r="I1658" i="5" s="1"/>
  <c r="A1660" i="5"/>
  <c r="A1659" i="12"/>
  <c r="E1659" i="5"/>
  <c r="C1657" i="12"/>
  <c r="L1657" i="5"/>
  <c r="D1657" i="12" s="1"/>
  <c r="K1659" i="5" l="1"/>
  <c r="H1659" i="5"/>
  <c r="F1659" i="5"/>
  <c r="I1659" i="5" s="1"/>
  <c r="A1661" i="5"/>
  <c r="A1660" i="12"/>
  <c r="E1660" i="5"/>
  <c r="C1658" i="12"/>
  <c r="L1658" i="5"/>
  <c r="D1658" i="12" s="1"/>
  <c r="F1660" i="5" l="1"/>
  <c r="I1660" i="5" s="1"/>
  <c r="K1660" i="5"/>
  <c r="H1660" i="5"/>
  <c r="A1662" i="5"/>
  <c r="A1661" i="12"/>
  <c r="E1661" i="5"/>
  <c r="L1659" i="5"/>
  <c r="D1659" i="12" s="1"/>
  <c r="C1659" i="12"/>
  <c r="H1661" i="5" l="1"/>
  <c r="F1661" i="5"/>
  <c r="I1661" i="5" s="1"/>
  <c r="K1661" i="5"/>
  <c r="A1663" i="5"/>
  <c r="A1662" i="12"/>
  <c r="E1662" i="5"/>
  <c r="C1660" i="12"/>
  <c r="L1660" i="5"/>
  <c r="D1660" i="12" s="1"/>
  <c r="F1662" i="5" l="1"/>
  <c r="I1662" i="5" s="1"/>
  <c r="H1662" i="5"/>
  <c r="K1662" i="5"/>
  <c r="A1664" i="5"/>
  <c r="A1663" i="12"/>
  <c r="E1663" i="5"/>
  <c r="L1661" i="5"/>
  <c r="D1661" i="12" s="1"/>
  <c r="C1661" i="12"/>
  <c r="K1663" i="5" l="1"/>
  <c r="H1663" i="5"/>
  <c r="F1663" i="5"/>
  <c r="I1663" i="5" s="1"/>
  <c r="A1665" i="5"/>
  <c r="A1664" i="12"/>
  <c r="E1664" i="5"/>
  <c r="L1662" i="5"/>
  <c r="D1662" i="12" s="1"/>
  <c r="C1662" i="12"/>
  <c r="H1664" i="5" l="1"/>
  <c r="F1664" i="5"/>
  <c r="I1664" i="5" s="1"/>
  <c r="K1664" i="5"/>
  <c r="A1666" i="5"/>
  <c r="A1665" i="12"/>
  <c r="E1665" i="5"/>
  <c r="C1663" i="12"/>
  <c r="L1663" i="5"/>
  <c r="D1663" i="12" s="1"/>
  <c r="K1665" i="5" l="1"/>
  <c r="F1665" i="5"/>
  <c r="I1665" i="5" s="1"/>
  <c r="H1665" i="5"/>
  <c r="A1667" i="5"/>
  <c r="A1666" i="12"/>
  <c r="E1666" i="5"/>
  <c r="C1664" i="12"/>
  <c r="L1664" i="5"/>
  <c r="D1664" i="12" s="1"/>
  <c r="F1666" i="5" l="1"/>
  <c r="I1666" i="5" s="1"/>
  <c r="K1666" i="5"/>
  <c r="H1666" i="5"/>
  <c r="A1668" i="5"/>
  <c r="A1667" i="12"/>
  <c r="E1667" i="5"/>
  <c r="L1665" i="5"/>
  <c r="D1665" i="12" s="1"/>
  <c r="C1665" i="12"/>
  <c r="K1667" i="5" l="1"/>
  <c r="H1667" i="5"/>
  <c r="F1667" i="5"/>
  <c r="I1667" i="5" s="1"/>
  <c r="A1669" i="5"/>
  <c r="A1668" i="12"/>
  <c r="E1668" i="5"/>
  <c r="C1666" i="12"/>
  <c r="L1666" i="5"/>
  <c r="D1666" i="12" s="1"/>
  <c r="K1668" i="5" l="1"/>
  <c r="F1668" i="5"/>
  <c r="I1668" i="5" s="1"/>
  <c r="H1668" i="5"/>
  <c r="A1670" i="5"/>
  <c r="A1669" i="12"/>
  <c r="E1669" i="5"/>
  <c r="C1667" i="12"/>
  <c r="L1667" i="5"/>
  <c r="D1667" i="12" s="1"/>
  <c r="K1669" i="5" l="1"/>
  <c r="F1669" i="5"/>
  <c r="I1669" i="5" s="1"/>
  <c r="H1669" i="5"/>
  <c r="A1671" i="5"/>
  <c r="A1670" i="12"/>
  <c r="E1670" i="5"/>
  <c r="L1668" i="5"/>
  <c r="D1668" i="12" s="1"/>
  <c r="C1668" i="12"/>
  <c r="H1670" i="5" l="1"/>
  <c r="K1670" i="5"/>
  <c r="F1670" i="5"/>
  <c r="I1670" i="5" s="1"/>
  <c r="A1672" i="5"/>
  <c r="A1671" i="12"/>
  <c r="E1671" i="5"/>
  <c r="C1669" i="12"/>
  <c r="L1669" i="5"/>
  <c r="D1669" i="12" s="1"/>
  <c r="H1671" i="5" l="1"/>
  <c r="K1671" i="5"/>
  <c r="F1671" i="5"/>
  <c r="I1671" i="5" s="1"/>
  <c r="A1673" i="5"/>
  <c r="A1672" i="12"/>
  <c r="E1672" i="5"/>
  <c r="C1670" i="12"/>
  <c r="L1670" i="5"/>
  <c r="D1670" i="12" s="1"/>
  <c r="K1672" i="5" l="1"/>
  <c r="F1672" i="5"/>
  <c r="I1672" i="5" s="1"/>
  <c r="H1672" i="5"/>
  <c r="A1674" i="5"/>
  <c r="A1673" i="12"/>
  <c r="E1673" i="5"/>
  <c r="C1671" i="12"/>
  <c r="L1671" i="5"/>
  <c r="D1671" i="12" s="1"/>
  <c r="F1673" i="5" l="1"/>
  <c r="I1673" i="5" s="1"/>
  <c r="K1673" i="5"/>
  <c r="H1673" i="5"/>
  <c r="A1675" i="5"/>
  <c r="A1674" i="12"/>
  <c r="E1674" i="5"/>
  <c r="C1672" i="12"/>
  <c r="L1672" i="5"/>
  <c r="D1672" i="12" s="1"/>
  <c r="F1674" i="5" l="1"/>
  <c r="I1674" i="5" s="1"/>
  <c r="H1674" i="5"/>
  <c r="K1674" i="5"/>
  <c r="A1676" i="5"/>
  <c r="A1675" i="12"/>
  <c r="E1675" i="5"/>
  <c r="L1673" i="5"/>
  <c r="D1673" i="12" s="1"/>
  <c r="C1673" i="12"/>
  <c r="F1675" i="5" l="1"/>
  <c r="I1675" i="5" s="1"/>
  <c r="K1675" i="5"/>
  <c r="H1675" i="5"/>
  <c r="A1677" i="5"/>
  <c r="A1676" i="12"/>
  <c r="E1676" i="5"/>
  <c r="C1674" i="12"/>
  <c r="L1674" i="5"/>
  <c r="D1674" i="12" s="1"/>
  <c r="F1676" i="5" l="1"/>
  <c r="I1676" i="5" s="1"/>
  <c r="H1676" i="5"/>
  <c r="K1676" i="5"/>
  <c r="A1678" i="5"/>
  <c r="A1677" i="12"/>
  <c r="E1677" i="5"/>
  <c r="C1675" i="12"/>
  <c r="L1675" i="5"/>
  <c r="D1675" i="12" s="1"/>
  <c r="K1677" i="5" l="1"/>
  <c r="F1677" i="5"/>
  <c r="I1677" i="5" s="1"/>
  <c r="H1677" i="5"/>
  <c r="A1679" i="5"/>
  <c r="A1678" i="12"/>
  <c r="E1678" i="5"/>
  <c r="L1676" i="5"/>
  <c r="D1676" i="12" s="1"/>
  <c r="C1676" i="12"/>
  <c r="F1678" i="5" l="1"/>
  <c r="I1678" i="5" s="1"/>
  <c r="H1678" i="5"/>
  <c r="K1678" i="5"/>
  <c r="A1680" i="5"/>
  <c r="A1679" i="12"/>
  <c r="E1679" i="5"/>
  <c r="C1677" i="12"/>
  <c r="L1677" i="5"/>
  <c r="D1677" i="12" s="1"/>
  <c r="H1679" i="5" l="1"/>
  <c r="K1679" i="5"/>
  <c r="F1679" i="5"/>
  <c r="I1679" i="5" s="1"/>
  <c r="A1681" i="5"/>
  <c r="A1680" i="12"/>
  <c r="E1680" i="5"/>
  <c r="C1678" i="12"/>
  <c r="L1678" i="5"/>
  <c r="D1678" i="12" s="1"/>
  <c r="F1680" i="5" l="1"/>
  <c r="I1680" i="5" s="1"/>
  <c r="K1680" i="5"/>
  <c r="H1680" i="5"/>
  <c r="A1682" i="5"/>
  <c r="A1681" i="12"/>
  <c r="E1681" i="5"/>
  <c r="L1679" i="5"/>
  <c r="D1679" i="12" s="1"/>
  <c r="C1679" i="12"/>
  <c r="K1681" i="5" l="1"/>
  <c r="F1681" i="5"/>
  <c r="I1681" i="5" s="1"/>
  <c r="H1681" i="5"/>
  <c r="A1683" i="5"/>
  <c r="A1682" i="12"/>
  <c r="E1682" i="5"/>
  <c r="C1680" i="12"/>
  <c r="L1680" i="5"/>
  <c r="D1680" i="12" s="1"/>
  <c r="F1682" i="5" l="1"/>
  <c r="I1682" i="5" s="1"/>
  <c r="K1682" i="5"/>
  <c r="H1682" i="5"/>
  <c r="A1684" i="5"/>
  <c r="A1683" i="12"/>
  <c r="E1683" i="5"/>
  <c r="C1681" i="12"/>
  <c r="L1681" i="5"/>
  <c r="D1681" i="12" s="1"/>
  <c r="K1683" i="5" l="1"/>
  <c r="F1683" i="5"/>
  <c r="I1683" i="5" s="1"/>
  <c r="H1683" i="5"/>
  <c r="A1685" i="5"/>
  <c r="A1684" i="12"/>
  <c r="E1684" i="5"/>
  <c r="C1682" i="12"/>
  <c r="L1682" i="5"/>
  <c r="D1682" i="12" s="1"/>
  <c r="K1684" i="5" l="1"/>
  <c r="F1684" i="5"/>
  <c r="I1684" i="5" s="1"/>
  <c r="H1684" i="5"/>
  <c r="A1686" i="5"/>
  <c r="A1685" i="12"/>
  <c r="E1685" i="5"/>
  <c r="C1683" i="12"/>
  <c r="L1683" i="5"/>
  <c r="D1683" i="12" s="1"/>
  <c r="F1685" i="5" l="1"/>
  <c r="I1685" i="5" s="1"/>
  <c r="H1685" i="5"/>
  <c r="K1685" i="5"/>
  <c r="A1687" i="5"/>
  <c r="A1686" i="12"/>
  <c r="E1686" i="5"/>
  <c r="C1684" i="12"/>
  <c r="L1684" i="5"/>
  <c r="D1684" i="12" s="1"/>
  <c r="F1686" i="5" l="1"/>
  <c r="I1686" i="5" s="1"/>
  <c r="K1686" i="5"/>
  <c r="H1686" i="5"/>
  <c r="A1688" i="5"/>
  <c r="A1687" i="12"/>
  <c r="E1687" i="5"/>
  <c r="L1685" i="5"/>
  <c r="D1685" i="12" s="1"/>
  <c r="C1685" i="12"/>
  <c r="K1687" i="5" l="1"/>
  <c r="H1687" i="5"/>
  <c r="F1687" i="5"/>
  <c r="I1687" i="5" s="1"/>
  <c r="A1689" i="5"/>
  <c r="A1688" i="12"/>
  <c r="E1688" i="5"/>
  <c r="C1686" i="12"/>
  <c r="L1686" i="5"/>
  <c r="D1686" i="12" s="1"/>
  <c r="F1688" i="5" l="1"/>
  <c r="I1688" i="5" s="1"/>
  <c r="K1688" i="5"/>
  <c r="H1688" i="5"/>
  <c r="A1690" i="5"/>
  <c r="A1689" i="12"/>
  <c r="E1689" i="5"/>
  <c r="C1687" i="12"/>
  <c r="L1687" i="5"/>
  <c r="D1687" i="12" s="1"/>
  <c r="K1689" i="5" l="1"/>
  <c r="H1689" i="5"/>
  <c r="F1689" i="5"/>
  <c r="I1689" i="5" s="1"/>
  <c r="A1691" i="5"/>
  <c r="A1690" i="12"/>
  <c r="E1690" i="5"/>
  <c r="C1688" i="12"/>
  <c r="L1688" i="5"/>
  <c r="D1688" i="12" s="1"/>
  <c r="H1690" i="5" l="1"/>
  <c r="K1690" i="5"/>
  <c r="F1690" i="5"/>
  <c r="I1690" i="5" s="1"/>
  <c r="A1692" i="5"/>
  <c r="A1691" i="12"/>
  <c r="E1691" i="5"/>
  <c r="C1689" i="12"/>
  <c r="L1689" i="5"/>
  <c r="D1689" i="12" s="1"/>
  <c r="H1691" i="5" l="1"/>
  <c r="K1691" i="5"/>
  <c r="F1691" i="5"/>
  <c r="I1691" i="5" s="1"/>
  <c r="A1693" i="5"/>
  <c r="A1692" i="12"/>
  <c r="E1692" i="5"/>
  <c r="L1690" i="5"/>
  <c r="D1690" i="12" s="1"/>
  <c r="C1690" i="12"/>
  <c r="K1692" i="5" l="1"/>
  <c r="H1692" i="5"/>
  <c r="F1692" i="5"/>
  <c r="I1692" i="5" s="1"/>
  <c r="A1694" i="5"/>
  <c r="A1693" i="12"/>
  <c r="E1693" i="5"/>
  <c r="L1691" i="5"/>
  <c r="D1691" i="12" s="1"/>
  <c r="C1691" i="12"/>
  <c r="K1693" i="5" l="1"/>
  <c r="F1693" i="5"/>
  <c r="I1693" i="5" s="1"/>
  <c r="H1693" i="5"/>
  <c r="A1695" i="5"/>
  <c r="A1694" i="12"/>
  <c r="E1694" i="5"/>
  <c r="L1692" i="5"/>
  <c r="D1692" i="12" s="1"/>
  <c r="C1692" i="12"/>
  <c r="H1694" i="5" l="1"/>
  <c r="K1694" i="5"/>
  <c r="F1694" i="5"/>
  <c r="I1694" i="5" s="1"/>
  <c r="A1696" i="5"/>
  <c r="A1695" i="12"/>
  <c r="E1695" i="5"/>
  <c r="C1693" i="12"/>
  <c r="L1693" i="5"/>
  <c r="D1693" i="12" s="1"/>
  <c r="H1695" i="5" l="1"/>
  <c r="F1695" i="5"/>
  <c r="I1695" i="5" s="1"/>
  <c r="K1695" i="5"/>
  <c r="A1697" i="5"/>
  <c r="A1696" i="12"/>
  <c r="E1696" i="5"/>
  <c r="C1694" i="12"/>
  <c r="L1694" i="5"/>
  <c r="D1694" i="12" s="1"/>
  <c r="K1696" i="5" l="1"/>
  <c r="F1696" i="5"/>
  <c r="I1696" i="5" s="1"/>
  <c r="H1696" i="5"/>
  <c r="A1698" i="5"/>
  <c r="A1697" i="12"/>
  <c r="E1697" i="5"/>
  <c r="C1695" i="12"/>
  <c r="L1695" i="5"/>
  <c r="D1695" i="12" s="1"/>
  <c r="K1697" i="5" l="1"/>
  <c r="F1697" i="5"/>
  <c r="I1697" i="5" s="1"/>
  <c r="H1697" i="5"/>
  <c r="A1699" i="5"/>
  <c r="A1698" i="12"/>
  <c r="E1698" i="5"/>
  <c r="C1696" i="12"/>
  <c r="L1696" i="5"/>
  <c r="D1696" i="12" s="1"/>
  <c r="K1698" i="5" l="1"/>
  <c r="F1698" i="5"/>
  <c r="I1698" i="5" s="1"/>
  <c r="H1698" i="5"/>
  <c r="A1700" i="5"/>
  <c r="A1699" i="12"/>
  <c r="E1699" i="5"/>
  <c r="C1697" i="12"/>
  <c r="L1697" i="5"/>
  <c r="D1697" i="12" s="1"/>
  <c r="K1699" i="5" l="1"/>
  <c r="H1699" i="5"/>
  <c r="F1699" i="5"/>
  <c r="I1699" i="5" s="1"/>
  <c r="A1701" i="5"/>
  <c r="A1700" i="12"/>
  <c r="E1700" i="5"/>
  <c r="C1698" i="12"/>
  <c r="L1698" i="5"/>
  <c r="D1698" i="12" s="1"/>
  <c r="F1700" i="5" l="1"/>
  <c r="I1700" i="5" s="1"/>
  <c r="H1700" i="5"/>
  <c r="K1700" i="5"/>
  <c r="A1702" i="5"/>
  <c r="A1701" i="12"/>
  <c r="E1701" i="5"/>
  <c r="C1699" i="12"/>
  <c r="L1699" i="5"/>
  <c r="D1699" i="12" s="1"/>
  <c r="K1701" i="5" l="1"/>
  <c r="H1701" i="5"/>
  <c r="F1701" i="5"/>
  <c r="I1701" i="5" s="1"/>
  <c r="A1703" i="5"/>
  <c r="A1702" i="12"/>
  <c r="E1702" i="5"/>
  <c r="L1700" i="5"/>
  <c r="D1700" i="12" s="1"/>
  <c r="C1700" i="12"/>
  <c r="F1702" i="5" l="1"/>
  <c r="I1702" i="5" s="1"/>
  <c r="K1702" i="5"/>
  <c r="H1702" i="5"/>
  <c r="A1704" i="5"/>
  <c r="A1703" i="12"/>
  <c r="E1703" i="5"/>
  <c r="C1701" i="12"/>
  <c r="L1701" i="5"/>
  <c r="D1701" i="12" s="1"/>
  <c r="K1703" i="5" l="1"/>
  <c r="F1703" i="5"/>
  <c r="I1703" i="5" s="1"/>
  <c r="H1703" i="5"/>
  <c r="A1705" i="5"/>
  <c r="A1704" i="12"/>
  <c r="E1704" i="5"/>
  <c r="C1702" i="12"/>
  <c r="L1702" i="5"/>
  <c r="D1702" i="12" s="1"/>
  <c r="K1704" i="5" l="1"/>
  <c r="F1704" i="5"/>
  <c r="I1704" i="5" s="1"/>
  <c r="H1704" i="5"/>
  <c r="A1706" i="5"/>
  <c r="A1705" i="12"/>
  <c r="E1705" i="5"/>
  <c r="C1703" i="12"/>
  <c r="L1703" i="5"/>
  <c r="D1703" i="12" s="1"/>
  <c r="H1705" i="5" l="1"/>
  <c r="K1705" i="5"/>
  <c r="F1705" i="5"/>
  <c r="I1705" i="5" s="1"/>
  <c r="A1707" i="5"/>
  <c r="A1706" i="12"/>
  <c r="E1706" i="5"/>
  <c r="C1704" i="12"/>
  <c r="L1704" i="5"/>
  <c r="D1704" i="12" s="1"/>
  <c r="F1706" i="5" l="1"/>
  <c r="I1706" i="5" s="1"/>
  <c r="H1706" i="5"/>
  <c r="K1706" i="5"/>
  <c r="A1708" i="5"/>
  <c r="A1707" i="12"/>
  <c r="E1707" i="5"/>
  <c r="C1705" i="12"/>
  <c r="L1705" i="5"/>
  <c r="D1705" i="12" s="1"/>
  <c r="H1707" i="5" l="1"/>
  <c r="K1707" i="5"/>
  <c r="F1707" i="5"/>
  <c r="I1707" i="5" s="1"/>
  <c r="A1709" i="5"/>
  <c r="A1708" i="12"/>
  <c r="E1708" i="5"/>
  <c r="L1706" i="5"/>
  <c r="D1706" i="12" s="1"/>
  <c r="C1706" i="12"/>
  <c r="K1708" i="5" l="1"/>
  <c r="H1708" i="5"/>
  <c r="F1708" i="5"/>
  <c r="I1708" i="5" s="1"/>
  <c r="A1710" i="5"/>
  <c r="A1709" i="12"/>
  <c r="E1709" i="5"/>
  <c r="L1707" i="5"/>
  <c r="D1707" i="12" s="1"/>
  <c r="C1707" i="12"/>
  <c r="H1709" i="5" l="1"/>
  <c r="K1709" i="5"/>
  <c r="F1709" i="5"/>
  <c r="I1709" i="5" s="1"/>
  <c r="A1711" i="5"/>
  <c r="A1710" i="12"/>
  <c r="E1710" i="5"/>
  <c r="C1708" i="12"/>
  <c r="L1708" i="5"/>
  <c r="D1708" i="12" s="1"/>
  <c r="F1710" i="5" l="1"/>
  <c r="I1710" i="5" s="1"/>
  <c r="K1710" i="5"/>
  <c r="H1710" i="5"/>
  <c r="A1712" i="5"/>
  <c r="A1711" i="12"/>
  <c r="E1711" i="5"/>
  <c r="L1709" i="5"/>
  <c r="D1709" i="12" s="1"/>
  <c r="C1709" i="12"/>
  <c r="H1711" i="5" l="1"/>
  <c r="F1711" i="5"/>
  <c r="I1711" i="5" s="1"/>
  <c r="K1711" i="5"/>
  <c r="A1713" i="5"/>
  <c r="A1712" i="12"/>
  <c r="E1712" i="5"/>
  <c r="C1710" i="12"/>
  <c r="L1710" i="5"/>
  <c r="D1710" i="12" s="1"/>
  <c r="K1712" i="5" l="1"/>
  <c r="F1712" i="5"/>
  <c r="I1712" i="5" s="1"/>
  <c r="H1712" i="5"/>
  <c r="A1714" i="5"/>
  <c r="A1713" i="12"/>
  <c r="E1713" i="5"/>
  <c r="C1711" i="12"/>
  <c r="L1711" i="5"/>
  <c r="D1711" i="12" s="1"/>
  <c r="F1713" i="5" l="1"/>
  <c r="I1713" i="5" s="1"/>
  <c r="K1713" i="5"/>
  <c r="H1713" i="5"/>
  <c r="A1715" i="5"/>
  <c r="A1714" i="12"/>
  <c r="E1714" i="5"/>
  <c r="C1712" i="12"/>
  <c r="L1712" i="5"/>
  <c r="D1712" i="12" s="1"/>
  <c r="K1714" i="5" l="1"/>
  <c r="F1714" i="5"/>
  <c r="I1714" i="5" s="1"/>
  <c r="H1714" i="5"/>
  <c r="A1716" i="5"/>
  <c r="A1715" i="12"/>
  <c r="E1715" i="5"/>
  <c r="C1713" i="12"/>
  <c r="L1713" i="5"/>
  <c r="D1713" i="12" s="1"/>
  <c r="H1715" i="5" l="1"/>
  <c r="K1715" i="5"/>
  <c r="F1715" i="5"/>
  <c r="I1715" i="5" s="1"/>
  <c r="A1717" i="5"/>
  <c r="A1716" i="12"/>
  <c r="E1716" i="5"/>
  <c r="C1714" i="12"/>
  <c r="L1714" i="5"/>
  <c r="D1714" i="12" s="1"/>
  <c r="F1716" i="5" l="1"/>
  <c r="I1716" i="5" s="1"/>
  <c r="K1716" i="5"/>
  <c r="H1716" i="5"/>
  <c r="A1718" i="5"/>
  <c r="A1717" i="12"/>
  <c r="E1717" i="5"/>
  <c r="C1715" i="12"/>
  <c r="L1715" i="5"/>
  <c r="D1715" i="12" s="1"/>
  <c r="H1717" i="5" l="1"/>
  <c r="K1717" i="5"/>
  <c r="F1717" i="5"/>
  <c r="I1717" i="5" s="1"/>
  <c r="A1719" i="5"/>
  <c r="A1718" i="12"/>
  <c r="E1718" i="5"/>
  <c r="C1716" i="12"/>
  <c r="L1716" i="5"/>
  <c r="D1716" i="12" s="1"/>
  <c r="K1718" i="5" l="1"/>
  <c r="H1718" i="5"/>
  <c r="F1718" i="5"/>
  <c r="I1718" i="5" s="1"/>
  <c r="A1720" i="5"/>
  <c r="A1719" i="12"/>
  <c r="E1719" i="5"/>
  <c r="L1717" i="5"/>
  <c r="D1717" i="12" s="1"/>
  <c r="C1717" i="12"/>
  <c r="F1719" i="5" l="1"/>
  <c r="I1719" i="5" s="1"/>
  <c r="K1719" i="5"/>
  <c r="H1719" i="5"/>
  <c r="A1721" i="5"/>
  <c r="A1720" i="12"/>
  <c r="E1720" i="5"/>
  <c r="L1718" i="5"/>
  <c r="D1718" i="12" s="1"/>
  <c r="C1718" i="12"/>
  <c r="H1720" i="5" l="1"/>
  <c r="F1720" i="5"/>
  <c r="I1720" i="5" s="1"/>
  <c r="K1720" i="5"/>
  <c r="A1722" i="5"/>
  <c r="A1721" i="12"/>
  <c r="E1721" i="5"/>
  <c r="C1719" i="12"/>
  <c r="L1719" i="5"/>
  <c r="D1719" i="12" s="1"/>
  <c r="K1721" i="5" l="1"/>
  <c r="H1721" i="5"/>
  <c r="F1721" i="5"/>
  <c r="I1721" i="5" s="1"/>
  <c r="A1723" i="5"/>
  <c r="A1722" i="12"/>
  <c r="E1722" i="5"/>
  <c r="C1720" i="12"/>
  <c r="L1720" i="5"/>
  <c r="D1720" i="12" s="1"/>
  <c r="K1722" i="5" l="1"/>
  <c r="H1722" i="5"/>
  <c r="F1722" i="5"/>
  <c r="I1722" i="5" s="1"/>
  <c r="A1724" i="5"/>
  <c r="A1723" i="12"/>
  <c r="E1723" i="5"/>
  <c r="C1721" i="12"/>
  <c r="L1721" i="5"/>
  <c r="D1721" i="12" s="1"/>
  <c r="K1723" i="5" l="1"/>
  <c r="F1723" i="5"/>
  <c r="I1723" i="5" s="1"/>
  <c r="H1723" i="5"/>
  <c r="A1725" i="5"/>
  <c r="A1724" i="12"/>
  <c r="E1724" i="5"/>
  <c r="L1722" i="5"/>
  <c r="D1722" i="12" s="1"/>
  <c r="C1722" i="12"/>
  <c r="F1724" i="5" l="1"/>
  <c r="I1724" i="5" s="1"/>
  <c r="K1724" i="5"/>
  <c r="H1724" i="5"/>
  <c r="A1726" i="5"/>
  <c r="A1725" i="12"/>
  <c r="E1725" i="5"/>
  <c r="C1723" i="12"/>
  <c r="L1723" i="5"/>
  <c r="D1723" i="12" s="1"/>
  <c r="K1725" i="5" l="1"/>
  <c r="F1725" i="5"/>
  <c r="I1725" i="5" s="1"/>
  <c r="H1725" i="5"/>
  <c r="A1727" i="5"/>
  <c r="A1726" i="12"/>
  <c r="E1726" i="5"/>
  <c r="C1724" i="12"/>
  <c r="L1724" i="5"/>
  <c r="D1724" i="12" s="1"/>
  <c r="F1726" i="5" l="1"/>
  <c r="I1726" i="5" s="1"/>
  <c r="H1726" i="5"/>
  <c r="K1726" i="5"/>
  <c r="A1728" i="5"/>
  <c r="A1727" i="12"/>
  <c r="E1727" i="5"/>
  <c r="C1725" i="12"/>
  <c r="L1725" i="5"/>
  <c r="D1725" i="12" s="1"/>
  <c r="K1727" i="5" l="1"/>
  <c r="H1727" i="5"/>
  <c r="F1727" i="5"/>
  <c r="I1727" i="5" s="1"/>
  <c r="A1729" i="5"/>
  <c r="A1728" i="12"/>
  <c r="E1728" i="5"/>
  <c r="C1726" i="12"/>
  <c r="L1726" i="5"/>
  <c r="D1726" i="12" s="1"/>
  <c r="K1728" i="5" l="1"/>
  <c r="H1728" i="5"/>
  <c r="F1728" i="5"/>
  <c r="I1728" i="5" s="1"/>
  <c r="A1730" i="5"/>
  <c r="A1729" i="12"/>
  <c r="E1729" i="5"/>
  <c r="C1727" i="12"/>
  <c r="L1727" i="5"/>
  <c r="D1727" i="12" s="1"/>
  <c r="K1729" i="5" l="1"/>
  <c r="F1729" i="5"/>
  <c r="I1729" i="5" s="1"/>
  <c r="H1729" i="5"/>
  <c r="A1731" i="5"/>
  <c r="A1730" i="12"/>
  <c r="E1730" i="5"/>
  <c r="C1728" i="12"/>
  <c r="L1728" i="5"/>
  <c r="D1728" i="12" s="1"/>
  <c r="H1730" i="5" l="1"/>
  <c r="K1730" i="5"/>
  <c r="F1730" i="5"/>
  <c r="I1730" i="5" s="1"/>
  <c r="A1732" i="5"/>
  <c r="A1731" i="12"/>
  <c r="E1731" i="5"/>
  <c r="C1729" i="12"/>
  <c r="L1729" i="5"/>
  <c r="D1729" i="12" s="1"/>
  <c r="H1731" i="5" l="1"/>
  <c r="F1731" i="5"/>
  <c r="I1731" i="5" s="1"/>
  <c r="K1731" i="5"/>
  <c r="A1733" i="5"/>
  <c r="A1732" i="12"/>
  <c r="E1732" i="5"/>
  <c r="C1730" i="12"/>
  <c r="L1730" i="5"/>
  <c r="D1730" i="12" s="1"/>
  <c r="K1732" i="5" l="1"/>
  <c r="F1732" i="5"/>
  <c r="I1732" i="5" s="1"/>
  <c r="H1732" i="5"/>
  <c r="A1734" i="5"/>
  <c r="A1733" i="12"/>
  <c r="E1733" i="5"/>
  <c r="C1731" i="12"/>
  <c r="L1731" i="5"/>
  <c r="D1731" i="12" s="1"/>
  <c r="F1733" i="5" l="1"/>
  <c r="I1733" i="5" s="1"/>
  <c r="K1733" i="5"/>
  <c r="H1733" i="5"/>
  <c r="A1735" i="5"/>
  <c r="A1734" i="12"/>
  <c r="E1734" i="5"/>
  <c r="C1732" i="12"/>
  <c r="L1732" i="5"/>
  <c r="D1732" i="12" s="1"/>
  <c r="F1734" i="5" l="1"/>
  <c r="I1734" i="5" s="1"/>
  <c r="H1734" i="5"/>
  <c r="K1734" i="5"/>
  <c r="A1736" i="5"/>
  <c r="A1735" i="12"/>
  <c r="E1735" i="5"/>
  <c r="C1733" i="12"/>
  <c r="L1733" i="5"/>
  <c r="D1733" i="12" s="1"/>
  <c r="K1735" i="5" l="1"/>
  <c r="H1735" i="5"/>
  <c r="F1735" i="5"/>
  <c r="I1735" i="5" s="1"/>
  <c r="A1737" i="5"/>
  <c r="A1736" i="12"/>
  <c r="E1736" i="5"/>
  <c r="C1734" i="12"/>
  <c r="L1734" i="5"/>
  <c r="D1734" i="12" s="1"/>
  <c r="K1736" i="5" l="1"/>
  <c r="H1736" i="5"/>
  <c r="F1736" i="5"/>
  <c r="I1736" i="5" s="1"/>
  <c r="A1738" i="5"/>
  <c r="A1737" i="12"/>
  <c r="E1737" i="5"/>
  <c r="C1735" i="12"/>
  <c r="L1735" i="5"/>
  <c r="D1735" i="12" s="1"/>
  <c r="H1737" i="5" l="1"/>
  <c r="F1737" i="5"/>
  <c r="I1737" i="5" s="1"/>
  <c r="K1737" i="5"/>
  <c r="A1739" i="5"/>
  <c r="A1738" i="12"/>
  <c r="E1738" i="5"/>
  <c r="C1736" i="12"/>
  <c r="L1736" i="5"/>
  <c r="D1736" i="12" s="1"/>
  <c r="F1738" i="5" l="1"/>
  <c r="I1738" i="5" s="1"/>
  <c r="H1738" i="5"/>
  <c r="K1738" i="5"/>
  <c r="A1740" i="5"/>
  <c r="A1739" i="12"/>
  <c r="E1739" i="5"/>
  <c r="C1737" i="12"/>
  <c r="L1737" i="5"/>
  <c r="D1737" i="12" s="1"/>
  <c r="K1739" i="5" l="1"/>
  <c r="F1739" i="5"/>
  <c r="I1739" i="5" s="1"/>
  <c r="H1739" i="5"/>
  <c r="A1741" i="5"/>
  <c r="A1740" i="12"/>
  <c r="E1740" i="5"/>
  <c r="L1738" i="5"/>
  <c r="D1738" i="12" s="1"/>
  <c r="C1738" i="12"/>
  <c r="K1740" i="5" l="1"/>
  <c r="F1740" i="5"/>
  <c r="I1740" i="5" s="1"/>
  <c r="H1740" i="5"/>
  <c r="A1742" i="5"/>
  <c r="A1741" i="12"/>
  <c r="E1741" i="5"/>
  <c r="C1739" i="12"/>
  <c r="L1739" i="5"/>
  <c r="D1739" i="12" s="1"/>
  <c r="F1741" i="5" l="1"/>
  <c r="I1741" i="5" s="1"/>
  <c r="H1741" i="5"/>
  <c r="K1741" i="5"/>
  <c r="A1743" i="5"/>
  <c r="A1742" i="12"/>
  <c r="E1742" i="5"/>
  <c r="C1740" i="12"/>
  <c r="L1740" i="5"/>
  <c r="D1740" i="12" s="1"/>
  <c r="H1742" i="5" l="1"/>
  <c r="K1742" i="5"/>
  <c r="F1742" i="5"/>
  <c r="I1742" i="5" s="1"/>
  <c r="A1744" i="5"/>
  <c r="A1743" i="12"/>
  <c r="E1743" i="5"/>
  <c r="L1741" i="5"/>
  <c r="D1741" i="12" s="1"/>
  <c r="C1741" i="12"/>
  <c r="H1743" i="5" l="1"/>
  <c r="K1743" i="5"/>
  <c r="F1743" i="5"/>
  <c r="I1743" i="5" s="1"/>
  <c r="A1745" i="5"/>
  <c r="A1744" i="12"/>
  <c r="E1744" i="5"/>
  <c r="C1742" i="12"/>
  <c r="L1742" i="5"/>
  <c r="D1742" i="12" s="1"/>
  <c r="K1744" i="5" l="1"/>
  <c r="F1744" i="5"/>
  <c r="I1744" i="5" s="1"/>
  <c r="H1744" i="5"/>
  <c r="A1746" i="5"/>
  <c r="A1745" i="12"/>
  <c r="E1745" i="5"/>
  <c r="C1743" i="12"/>
  <c r="L1743" i="5"/>
  <c r="D1743" i="12" s="1"/>
  <c r="F1745" i="5" l="1"/>
  <c r="I1745" i="5" s="1"/>
  <c r="H1745" i="5"/>
  <c r="K1745" i="5"/>
  <c r="A1747" i="5"/>
  <c r="A1746" i="12"/>
  <c r="E1746" i="5"/>
  <c r="C1744" i="12"/>
  <c r="L1744" i="5"/>
  <c r="D1744" i="12" s="1"/>
  <c r="F1746" i="5" l="1"/>
  <c r="I1746" i="5" s="1"/>
  <c r="H1746" i="5"/>
  <c r="K1746" i="5"/>
  <c r="A1748" i="5"/>
  <c r="A1747" i="12"/>
  <c r="E1747" i="5"/>
  <c r="C1745" i="12"/>
  <c r="L1745" i="5"/>
  <c r="D1745" i="12" s="1"/>
  <c r="H1747" i="5" l="1"/>
  <c r="K1747" i="5"/>
  <c r="F1747" i="5"/>
  <c r="I1747" i="5" s="1"/>
  <c r="A1749" i="5"/>
  <c r="A1748" i="12"/>
  <c r="E1748" i="5"/>
  <c r="C1746" i="12"/>
  <c r="L1746" i="5"/>
  <c r="D1746" i="12" s="1"/>
  <c r="K1748" i="5" l="1"/>
  <c r="F1748" i="5"/>
  <c r="I1748" i="5" s="1"/>
  <c r="H1748" i="5"/>
  <c r="A1750" i="5"/>
  <c r="A1749" i="12"/>
  <c r="E1749" i="5"/>
  <c r="C1747" i="12"/>
  <c r="L1747" i="5"/>
  <c r="D1747" i="12" s="1"/>
  <c r="K1749" i="5" l="1"/>
  <c r="H1749" i="5"/>
  <c r="F1749" i="5"/>
  <c r="I1749" i="5" s="1"/>
  <c r="A1751" i="5"/>
  <c r="A1750" i="12"/>
  <c r="E1750" i="5"/>
  <c r="C1748" i="12"/>
  <c r="L1748" i="5"/>
  <c r="D1748" i="12" s="1"/>
  <c r="F1750" i="5" l="1"/>
  <c r="I1750" i="5" s="1"/>
  <c r="K1750" i="5"/>
  <c r="H1750" i="5"/>
  <c r="A1752" i="5"/>
  <c r="A1751" i="12"/>
  <c r="E1751" i="5"/>
  <c r="L1749" i="5"/>
  <c r="D1749" i="12" s="1"/>
  <c r="C1749" i="12"/>
  <c r="K1751" i="5" l="1"/>
  <c r="F1751" i="5"/>
  <c r="I1751" i="5" s="1"/>
  <c r="H1751" i="5"/>
  <c r="A1753" i="5"/>
  <c r="A1752" i="12"/>
  <c r="E1752" i="5"/>
  <c r="L1750" i="5"/>
  <c r="D1750" i="12" s="1"/>
  <c r="C1750" i="12"/>
  <c r="F1752" i="5" l="1"/>
  <c r="I1752" i="5" s="1"/>
  <c r="K1752" i="5"/>
  <c r="H1752" i="5"/>
  <c r="A1754" i="5"/>
  <c r="A1753" i="12"/>
  <c r="E1753" i="5"/>
  <c r="C1751" i="12"/>
  <c r="L1751" i="5"/>
  <c r="D1751" i="12" s="1"/>
  <c r="H1753" i="5" l="1"/>
  <c r="K1753" i="5"/>
  <c r="F1753" i="5"/>
  <c r="I1753" i="5" s="1"/>
  <c r="A1755" i="5"/>
  <c r="A1754" i="12"/>
  <c r="E1754" i="5"/>
  <c r="C1752" i="12"/>
  <c r="L1752" i="5"/>
  <c r="D1752" i="12" s="1"/>
  <c r="K1754" i="5" l="1"/>
  <c r="H1754" i="5"/>
  <c r="F1754" i="5"/>
  <c r="I1754" i="5" s="1"/>
  <c r="A1756" i="5"/>
  <c r="A1755" i="12"/>
  <c r="E1755" i="5"/>
  <c r="L1753" i="5"/>
  <c r="D1753" i="12" s="1"/>
  <c r="C1753" i="12"/>
  <c r="K1755" i="5" l="1"/>
  <c r="F1755" i="5"/>
  <c r="I1755" i="5" s="1"/>
  <c r="H1755" i="5"/>
  <c r="A1757" i="5"/>
  <c r="A1756" i="12"/>
  <c r="E1756" i="5"/>
  <c r="L1754" i="5"/>
  <c r="D1754" i="12" s="1"/>
  <c r="C1754" i="12"/>
  <c r="F1756" i="5" l="1"/>
  <c r="I1756" i="5" s="1"/>
  <c r="H1756" i="5"/>
  <c r="K1756" i="5"/>
  <c r="A1758" i="5"/>
  <c r="A1757" i="12"/>
  <c r="E1757" i="5"/>
  <c r="C1755" i="12"/>
  <c r="L1755" i="5"/>
  <c r="D1755" i="12" s="1"/>
  <c r="F1757" i="5" l="1"/>
  <c r="I1757" i="5" s="1"/>
  <c r="K1757" i="5"/>
  <c r="H1757" i="5"/>
  <c r="A1759" i="5"/>
  <c r="A1758" i="12"/>
  <c r="E1758" i="5"/>
  <c r="L1756" i="5"/>
  <c r="D1756" i="12" s="1"/>
  <c r="C1756" i="12"/>
  <c r="K1758" i="5" l="1"/>
  <c r="F1758" i="5"/>
  <c r="I1758" i="5" s="1"/>
  <c r="H1758" i="5"/>
  <c r="A1760" i="5"/>
  <c r="A1759" i="12"/>
  <c r="E1759" i="5"/>
  <c r="C1757" i="12"/>
  <c r="L1757" i="5"/>
  <c r="D1757" i="12" s="1"/>
  <c r="K1759" i="5" l="1"/>
  <c r="H1759" i="5"/>
  <c r="F1759" i="5"/>
  <c r="I1759" i="5" s="1"/>
  <c r="A1761" i="5"/>
  <c r="A1760" i="12"/>
  <c r="E1760" i="5"/>
  <c r="C1758" i="12"/>
  <c r="L1758" i="5"/>
  <c r="D1758" i="12" s="1"/>
  <c r="K1760" i="5" l="1"/>
  <c r="F1760" i="5"/>
  <c r="I1760" i="5" s="1"/>
  <c r="H1760" i="5"/>
  <c r="A1762" i="5"/>
  <c r="A1761" i="12"/>
  <c r="E1761" i="5"/>
  <c r="C1759" i="12"/>
  <c r="L1759" i="5"/>
  <c r="D1759" i="12" s="1"/>
  <c r="K1761" i="5" l="1"/>
  <c r="F1761" i="5"/>
  <c r="I1761" i="5" s="1"/>
  <c r="H1761" i="5"/>
  <c r="A1763" i="5"/>
  <c r="A1762" i="12"/>
  <c r="E1762" i="5"/>
  <c r="C1760" i="12"/>
  <c r="L1760" i="5"/>
  <c r="D1760" i="12" s="1"/>
  <c r="K1762" i="5" l="1"/>
  <c r="H1762" i="5"/>
  <c r="F1762" i="5"/>
  <c r="I1762" i="5" s="1"/>
  <c r="A1764" i="5"/>
  <c r="A1763" i="12"/>
  <c r="E1763" i="5"/>
  <c r="C1761" i="12"/>
  <c r="L1761" i="5"/>
  <c r="D1761" i="12" s="1"/>
  <c r="F1763" i="5" l="1"/>
  <c r="I1763" i="5" s="1"/>
  <c r="K1763" i="5"/>
  <c r="H1763" i="5"/>
  <c r="A1765" i="5"/>
  <c r="A1764" i="12"/>
  <c r="E1764" i="5"/>
  <c r="C1762" i="12"/>
  <c r="L1762" i="5"/>
  <c r="D1762" i="12" s="1"/>
  <c r="F1764" i="5" l="1"/>
  <c r="I1764" i="5" s="1"/>
  <c r="K1764" i="5"/>
  <c r="H1764" i="5"/>
  <c r="A1766" i="5"/>
  <c r="A1765" i="12"/>
  <c r="E1765" i="5"/>
  <c r="C1763" i="12"/>
  <c r="L1763" i="5"/>
  <c r="D1763" i="12" s="1"/>
  <c r="H1765" i="5" l="1"/>
  <c r="K1765" i="5"/>
  <c r="F1765" i="5"/>
  <c r="I1765" i="5" s="1"/>
  <c r="A1767" i="5"/>
  <c r="A1766" i="12"/>
  <c r="E1766" i="5"/>
  <c r="C1764" i="12"/>
  <c r="L1764" i="5"/>
  <c r="D1764" i="12" s="1"/>
  <c r="F1766" i="5" l="1"/>
  <c r="I1766" i="5" s="1"/>
  <c r="K1766" i="5"/>
  <c r="H1766" i="5"/>
  <c r="A1768" i="5"/>
  <c r="A1767" i="12"/>
  <c r="E1767" i="5"/>
  <c r="C1765" i="12"/>
  <c r="L1765" i="5"/>
  <c r="D1765" i="12" s="1"/>
  <c r="K1767" i="5" l="1"/>
  <c r="H1767" i="5"/>
  <c r="F1767" i="5"/>
  <c r="I1767" i="5" s="1"/>
  <c r="A1769" i="5"/>
  <c r="A1768" i="12"/>
  <c r="E1768" i="5"/>
  <c r="C1766" i="12"/>
  <c r="L1766" i="5"/>
  <c r="D1766" i="12" s="1"/>
  <c r="F1768" i="5" l="1"/>
  <c r="I1768" i="5" s="1"/>
  <c r="H1768" i="5"/>
  <c r="K1768" i="5"/>
  <c r="A1770" i="5"/>
  <c r="A1769" i="12"/>
  <c r="E1769" i="5"/>
  <c r="C1767" i="12"/>
  <c r="L1767" i="5"/>
  <c r="D1767" i="12" s="1"/>
  <c r="F1769" i="5" l="1"/>
  <c r="I1769" i="5" s="1"/>
  <c r="K1769" i="5"/>
  <c r="H1769" i="5"/>
  <c r="A1771" i="5"/>
  <c r="A1770" i="12"/>
  <c r="E1770" i="5"/>
  <c r="L1768" i="5"/>
  <c r="D1768" i="12" s="1"/>
  <c r="C1768" i="12"/>
  <c r="H1770" i="5" l="1"/>
  <c r="K1770" i="5"/>
  <c r="F1770" i="5"/>
  <c r="I1770" i="5" s="1"/>
  <c r="A1772" i="5"/>
  <c r="A1771" i="12"/>
  <c r="E1771" i="5"/>
  <c r="C1769" i="12"/>
  <c r="L1769" i="5"/>
  <c r="D1769" i="12" s="1"/>
  <c r="H1771" i="5" l="1"/>
  <c r="K1771" i="5"/>
  <c r="F1771" i="5"/>
  <c r="I1771" i="5" s="1"/>
  <c r="A1773" i="5"/>
  <c r="A1772" i="12"/>
  <c r="E1772" i="5"/>
  <c r="L1770" i="5"/>
  <c r="D1770" i="12" s="1"/>
  <c r="C1770" i="12"/>
  <c r="F1772" i="5" l="1"/>
  <c r="I1772" i="5" s="1"/>
  <c r="H1772" i="5"/>
  <c r="K1772" i="5"/>
  <c r="A1774" i="5"/>
  <c r="A1773" i="12"/>
  <c r="E1773" i="5"/>
  <c r="L1771" i="5"/>
  <c r="D1771" i="12" s="1"/>
  <c r="C1771" i="12"/>
  <c r="H1773" i="5" l="1"/>
  <c r="K1773" i="5"/>
  <c r="F1773" i="5"/>
  <c r="I1773" i="5" s="1"/>
  <c r="A1775" i="5"/>
  <c r="A1774" i="12"/>
  <c r="E1774" i="5"/>
  <c r="C1772" i="12"/>
  <c r="L1772" i="5"/>
  <c r="D1772" i="12" s="1"/>
  <c r="H1774" i="5" l="1"/>
  <c r="K1774" i="5"/>
  <c r="F1774" i="5"/>
  <c r="I1774" i="5" s="1"/>
  <c r="A1776" i="5"/>
  <c r="A1775" i="12"/>
  <c r="E1775" i="5"/>
  <c r="C1773" i="12"/>
  <c r="L1773" i="5"/>
  <c r="D1773" i="12" s="1"/>
  <c r="H1775" i="5" l="1"/>
  <c r="F1775" i="5"/>
  <c r="I1775" i="5" s="1"/>
  <c r="K1775" i="5"/>
  <c r="A1777" i="5"/>
  <c r="A1776" i="12"/>
  <c r="E1776" i="5"/>
  <c r="L1774" i="5"/>
  <c r="D1774" i="12" s="1"/>
  <c r="C1774" i="12"/>
  <c r="F1776" i="5" l="1"/>
  <c r="I1776" i="5" s="1"/>
  <c r="H1776" i="5"/>
  <c r="K1776" i="5"/>
  <c r="A1778" i="5"/>
  <c r="A1777" i="12"/>
  <c r="E1777" i="5"/>
  <c r="L1775" i="5"/>
  <c r="D1775" i="12" s="1"/>
  <c r="C1775" i="12"/>
  <c r="H1777" i="5" l="1"/>
  <c r="K1777" i="5"/>
  <c r="F1777" i="5"/>
  <c r="I1777" i="5" s="1"/>
  <c r="A1779" i="5"/>
  <c r="A1778" i="12"/>
  <c r="E1778" i="5"/>
  <c r="C1776" i="12"/>
  <c r="L1776" i="5"/>
  <c r="D1776" i="12" s="1"/>
  <c r="H1778" i="5" l="1"/>
  <c r="K1778" i="5"/>
  <c r="F1778" i="5"/>
  <c r="I1778" i="5" s="1"/>
  <c r="A1780" i="5"/>
  <c r="A1779" i="12"/>
  <c r="E1779" i="5"/>
  <c r="C1777" i="12"/>
  <c r="L1777" i="5"/>
  <c r="D1777" i="12" s="1"/>
  <c r="K1779" i="5" l="1"/>
  <c r="H1779" i="5"/>
  <c r="F1779" i="5"/>
  <c r="I1779" i="5" s="1"/>
  <c r="A1781" i="5"/>
  <c r="A1780" i="12"/>
  <c r="E1780" i="5"/>
  <c r="C1778" i="12"/>
  <c r="L1778" i="5"/>
  <c r="D1778" i="12" s="1"/>
  <c r="K1780" i="5" l="1"/>
  <c r="F1780" i="5"/>
  <c r="I1780" i="5" s="1"/>
  <c r="H1780" i="5"/>
  <c r="A1782" i="5"/>
  <c r="A1781" i="12"/>
  <c r="E1781" i="5"/>
  <c r="C1779" i="12"/>
  <c r="L1779" i="5"/>
  <c r="D1779" i="12" s="1"/>
  <c r="F1781" i="5" l="1"/>
  <c r="I1781" i="5" s="1"/>
  <c r="H1781" i="5"/>
  <c r="K1781" i="5"/>
  <c r="A1783" i="5"/>
  <c r="A1782" i="12"/>
  <c r="E1782" i="5"/>
  <c r="C1780" i="12"/>
  <c r="L1780" i="5"/>
  <c r="D1780" i="12" s="1"/>
  <c r="F1782" i="5" l="1"/>
  <c r="I1782" i="5" s="1"/>
  <c r="K1782" i="5"/>
  <c r="H1782" i="5"/>
  <c r="A1784" i="5"/>
  <c r="A1783" i="12"/>
  <c r="E1783" i="5"/>
  <c r="C1781" i="12"/>
  <c r="L1781" i="5"/>
  <c r="D1781" i="12" s="1"/>
  <c r="K1783" i="5" l="1"/>
  <c r="H1783" i="5"/>
  <c r="F1783" i="5"/>
  <c r="I1783" i="5" s="1"/>
  <c r="A1785" i="5"/>
  <c r="A1784" i="12"/>
  <c r="E1784" i="5"/>
  <c r="L1782" i="5"/>
  <c r="D1782" i="12" s="1"/>
  <c r="C1782" i="12"/>
  <c r="F1784" i="5" l="1"/>
  <c r="I1784" i="5" s="1"/>
  <c r="H1784" i="5"/>
  <c r="K1784" i="5"/>
  <c r="A1786" i="5"/>
  <c r="A1785" i="12"/>
  <c r="E1785" i="5"/>
  <c r="C1783" i="12"/>
  <c r="L1783" i="5"/>
  <c r="D1783" i="12" s="1"/>
  <c r="K1785" i="5" l="1"/>
  <c r="F1785" i="5"/>
  <c r="I1785" i="5" s="1"/>
  <c r="H1785" i="5"/>
  <c r="A1787" i="5"/>
  <c r="A1786" i="12"/>
  <c r="E1786" i="5"/>
  <c r="L1784" i="5"/>
  <c r="D1784" i="12" s="1"/>
  <c r="C1784" i="12"/>
  <c r="K1786" i="5" l="1"/>
  <c r="H1786" i="5"/>
  <c r="F1786" i="5"/>
  <c r="I1786" i="5" s="1"/>
  <c r="A1788" i="5"/>
  <c r="A1787" i="12"/>
  <c r="E1787" i="5"/>
  <c r="C1785" i="12"/>
  <c r="L1785" i="5"/>
  <c r="D1785" i="12" s="1"/>
  <c r="K1787" i="5" l="1"/>
  <c r="H1787" i="5"/>
  <c r="F1787" i="5"/>
  <c r="I1787" i="5" s="1"/>
  <c r="A1789" i="5"/>
  <c r="A1788" i="12"/>
  <c r="E1788" i="5"/>
  <c r="L1786" i="5"/>
  <c r="D1786" i="12" s="1"/>
  <c r="C1786" i="12"/>
  <c r="H1788" i="5" l="1"/>
  <c r="K1788" i="5"/>
  <c r="F1788" i="5"/>
  <c r="I1788" i="5" s="1"/>
  <c r="A1790" i="5"/>
  <c r="A1789" i="12"/>
  <c r="E1789" i="5"/>
  <c r="C1787" i="12"/>
  <c r="L1787" i="5"/>
  <c r="D1787" i="12" s="1"/>
  <c r="F1789" i="5" l="1"/>
  <c r="I1789" i="5" s="1"/>
  <c r="K1789" i="5"/>
  <c r="H1789" i="5"/>
  <c r="A1791" i="5"/>
  <c r="A1790" i="12"/>
  <c r="E1790" i="5"/>
  <c r="C1788" i="12"/>
  <c r="L1788" i="5"/>
  <c r="D1788" i="12" s="1"/>
  <c r="F1790" i="5" l="1"/>
  <c r="I1790" i="5" s="1"/>
  <c r="H1790" i="5"/>
  <c r="K1790" i="5"/>
  <c r="A1792" i="5"/>
  <c r="A1791" i="12"/>
  <c r="E1791" i="5"/>
  <c r="C1789" i="12"/>
  <c r="L1789" i="5"/>
  <c r="D1789" i="12" s="1"/>
  <c r="H1791" i="5" l="1"/>
  <c r="F1791" i="5"/>
  <c r="I1791" i="5" s="1"/>
  <c r="K1791" i="5"/>
  <c r="A1793" i="5"/>
  <c r="A1792" i="12"/>
  <c r="E1792" i="5"/>
  <c r="L1790" i="5"/>
  <c r="D1790" i="12" s="1"/>
  <c r="C1790" i="12"/>
  <c r="F1792" i="5" l="1"/>
  <c r="I1792" i="5" s="1"/>
  <c r="H1792" i="5"/>
  <c r="K1792" i="5"/>
  <c r="A1794" i="5"/>
  <c r="A1793" i="12"/>
  <c r="E1793" i="5"/>
  <c r="C1791" i="12"/>
  <c r="L1791" i="5"/>
  <c r="D1791" i="12" s="1"/>
  <c r="F1793" i="5" l="1"/>
  <c r="I1793" i="5" s="1"/>
  <c r="K1793" i="5"/>
  <c r="H1793" i="5"/>
  <c r="A1795" i="5"/>
  <c r="A1794" i="12"/>
  <c r="E1794" i="5"/>
  <c r="C1792" i="12"/>
  <c r="L1792" i="5"/>
  <c r="D1792" i="12" s="1"/>
  <c r="K1794" i="5" l="1"/>
  <c r="F1794" i="5"/>
  <c r="I1794" i="5" s="1"/>
  <c r="H1794" i="5"/>
  <c r="A1796" i="5"/>
  <c r="A1795" i="12"/>
  <c r="E1795" i="5"/>
  <c r="C1793" i="12"/>
  <c r="L1793" i="5"/>
  <c r="D1793" i="12" s="1"/>
  <c r="H1795" i="5" l="1"/>
  <c r="F1795" i="5"/>
  <c r="I1795" i="5" s="1"/>
  <c r="K1795" i="5"/>
  <c r="A1797" i="5"/>
  <c r="A1796" i="12"/>
  <c r="E1796" i="5"/>
  <c r="C1794" i="12"/>
  <c r="L1794" i="5"/>
  <c r="D1794" i="12" s="1"/>
  <c r="F1796" i="5" l="1"/>
  <c r="I1796" i="5" s="1"/>
  <c r="H1796" i="5"/>
  <c r="K1796" i="5"/>
  <c r="A1798" i="5"/>
  <c r="A1797" i="12"/>
  <c r="E1797" i="5"/>
  <c r="C1795" i="12"/>
  <c r="L1795" i="5"/>
  <c r="D1795" i="12" s="1"/>
  <c r="K1797" i="5" l="1"/>
  <c r="F1797" i="5"/>
  <c r="I1797" i="5" s="1"/>
  <c r="H1797" i="5"/>
  <c r="A1799" i="5"/>
  <c r="A1798" i="12"/>
  <c r="E1798" i="5"/>
  <c r="L1796" i="5"/>
  <c r="D1796" i="12" s="1"/>
  <c r="C1796" i="12"/>
  <c r="F1798" i="5" l="1"/>
  <c r="I1798" i="5" s="1"/>
  <c r="H1798" i="5"/>
  <c r="K1798" i="5"/>
  <c r="A1800" i="5"/>
  <c r="A1799" i="12"/>
  <c r="E1799" i="5"/>
  <c r="C1797" i="12"/>
  <c r="L1797" i="5"/>
  <c r="D1797" i="12" s="1"/>
  <c r="K1799" i="5" l="1"/>
  <c r="H1799" i="5"/>
  <c r="F1799" i="5"/>
  <c r="I1799" i="5" s="1"/>
  <c r="A1801" i="5"/>
  <c r="A1800" i="12"/>
  <c r="E1800" i="5"/>
  <c r="L1798" i="5"/>
  <c r="D1798" i="12" s="1"/>
  <c r="C1798" i="12"/>
  <c r="F1800" i="5" l="1"/>
  <c r="I1800" i="5" s="1"/>
  <c r="H1800" i="5"/>
  <c r="K1800" i="5"/>
  <c r="A1802" i="5"/>
  <c r="A1801" i="12"/>
  <c r="E1801" i="5"/>
  <c r="L1799" i="5"/>
  <c r="D1799" i="12" s="1"/>
  <c r="C1799" i="12"/>
  <c r="H1801" i="5" l="1"/>
  <c r="K1801" i="5"/>
  <c r="F1801" i="5"/>
  <c r="I1801" i="5" s="1"/>
  <c r="A1803" i="5"/>
  <c r="A1802" i="12"/>
  <c r="E1802" i="5"/>
  <c r="C1800" i="12"/>
  <c r="L1800" i="5"/>
  <c r="D1800" i="12" s="1"/>
  <c r="H1802" i="5" l="1"/>
  <c r="K1802" i="5"/>
  <c r="F1802" i="5"/>
  <c r="I1802" i="5" s="1"/>
  <c r="A1804" i="5"/>
  <c r="A1803" i="12"/>
  <c r="E1803" i="5"/>
  <c r="C1801" i="12"/>
  <c r="L1801" i="5"/>
  <c r="D1801" i="12" s="1"/>
  <c r="K1803" i="5" l="1"/>
  <c r="F1803" i="5"/>
  <c r="I1803" i="5" s="1"/>
  <c r="H1803" i="5"/>
  <c r="A1805" i="5"/>
  <c r="A1804" i="12"/>
  <c r="E1804" i="5"/>
  <c r="C1802" i="12"/>
  <c r="L1802" i="5"/>
  <c r="D1802" i="12" s="1"/>
  <c r="F1804" i="5" l="1"/>
  <c r="I1804" i="5" s="1"/>
  <c r="K1804" i="5"/>
  <c r="H1804" i="5"/>
  <c r="A1806" i="5"/>
  <c r="A1805" i="12"/>
  <c r="E1805" i="5"/>
  <c r="C1803" i="12"/>
  <c r="L1803" i="5"/>
  <c r="D1803" i="12" s="1"/>
  <c r="K1805" i="5" l="1"/>
  <c r="H1805" i="5"/>
  <c r="F1805" i="5"/>
  <c r="I1805" i="5" s="1"/>
  <c r="A1807" i="5"/>
  <c r="A1806" i="12"/>
  <c r="E1806" i="5"/>
  <c r="C1804" i="12"/>
  <c r="L1804" i="5"/>
  <c r="D1804" i="12" s="1"/>
  <c r="K1806" i="5" l="1"/>
  <c r="F1806" i="5"/>
  <c r="I1806" i="5" s="1"/>
  <c r="H1806" i="5"/>
  <c r="A1808" i="5"/>
  <c r="A1807" i="12"/>
  <c r="E1807" i="5"/>
  <c r="C1805" i="12"/>
  <c r="L1805" i="5"/>
  <c r="D1805" i="12" s="1"/>
  <c r="K1807" i="5" l="1"/>
  <c r="F1807" i="5"/>
  <c r="I1807" i="5" s="1"/>
  <c r="H1807" i="5"/>
  <c r="A1809" i="5"/>
  <c r="A1808" i="12"/>
  <c r="E1808" i="5"/>
  <c r="L1806" i="5"/>
  <c r="D1806" i="12" s="1"/>
  <c r="C1806" i="12"/>
  <c r="K1808" i="5" l="1"/>
  <c r="F1808" i="5"/>
  <c r="I1808" i="5" s="1"/>
  <c r="H1808" i="5"/>
  <c r="A1810" i="5"/>
  <c r="A1809" i="12"/>
  <c r="E1809" i="5"/>
  <c r="C1807" i="12"/>
  <c r="L1807" i="5"/>
  <c r="D1807" i="12" s="1"/>
  <c r="H1809" i="5" l="1"/>
  <c r="K1809" i="5"/>
  <c r="F1809" i="5"/>
  <c r="I1809" i="5" s="1"/>
  <c r="A1811" i="5"/>
  <c r="A1810" i="12"/>
  <c r="E1810" i="5"/>
  <c r="C1808" i="12"/>
  <c r="L1808" i="5"/>
  <c r="D1808" i="12" s="1"/>
  <c r="F1810" i="5" l="1"/>
  <c r="I1810" i="5" s="1"/>
  <c r="H1810" i="5"/>
  <c r="K1810" i="5"/>
  <c r="A1812" i="5"/>
  <c r="A1811" i="12"/>
  <c r="E1811" i="5"/>
  <c r="L1809" i="5"/>
  <c r="D1809" i="12" s="1"/>
  <c r="C1809" i="12"/>
  <c r="K1811" i="5" l="1"/>
  <c r="F1811" i="5"/>
  <c r="I1811" i="5" s="1"/>
  <c r="H1811" i="5"/>
  <c r="A1813" i="5"/>
  <c r="A1812" i="12"/>
  <c r="E1812" i="5"/>
  <c r="L1810" i="5"/>
  <c r="D1810" i="12" s="1"/>
  <c r="C1810" i="12"/>
  <c r="F1812" i="5" l="1"/>
  <c r="I1812" i="5" s="1"/>
  <c r="H1812" i="5"/>
  <c r="K1812" i="5"/>
  <c r="A1814" i="5"/>
  <c r="A1813" i="12"/>
  <c r="E1813" i="5"/>
  <c r="C1811" i="12"/>
  <c r="L1811" i="5"/>
  <c r="D1811" i="12" s="1"/>
  <c r="F1813" i="5" l="1"/>
  <c r="I1813" i="5" s="1"/>
  <c r="K1813" i="5"/>
  <c r="H1813" i="5"/>
  <c r="A1815" i="5"/>
  <c r="A1814" i="12"/>
  <c r="E1814" i="5"/>
  <c r="C1812" i="12"/>
  <c r="L1812" i="5"/>
  <c r="D1812" i="12" s="1"/>
  <c r="F1814" i="5" l="1"/>
  <c r="I1814" i="5" s="1"/>
  <c r="K1814" i="5"/>
  <c r="H1814" i="5"/>
  <c r="A1816" i="5"/>
  <c r="A1815" i="12"/>
  <c r="E1815" i="5"/>
  <c r="C1813" i="12"/>
  <c r="L1813" i="5"/>
  <c r="D1813" i="12" s="1"/>
  <c r="H1815" i="5" l="1"/>
  <c r="F1815" i="5"/>
  <c r="I1815" i="5" s="1"/>
  <c r="K1815" i="5"/>
  <c r="A1817" i="5"/>
  <c r="A1816" i="12"/>
  <c r="E1816" i="5"/>
  <c r="C1814" i="12"/>
  <c r="L1814" i="5"/>
  <c r="D1814" i="12" s="1"/>
  <c r="K1816" i="5" l="1"/>
  <c r="F1816" i="5"/>
  <c r="I1816" i="5" s="1"/>
  <c r="H1816" i="5"/>
  <c r="A1818" i="5"/>
  <c r="A1817" i="12"/>
  <c r="E1817" i="5"/>
  <c r="C1815" i="12"/>
  <c r="L1815" i="5"/>
  <c r="D1815" i="12" s="1"/>
  <c r="F1817" i="5" l="1"/>
  <c r="I1817" i="5" s="1"/>
  <c r="H1817" i="5"/>
  <c r="K1817" i="5"/>
  <c r="A1819" i="5"/>
  <c r="A1818" i="12"/>
  <c r="E1818" i="5"/>
  <c r="L1816" i="5"/>
  <c r="D1816" i="12" s="1"/>
  <c r="C1816" i="12"/>
  <c r="F1818" i="5" l="1"/>
  <c r="I1818" i="5" s="1"/>
  <c r="K1818" i="5"/>
  <c r="H1818" i="5"/>
  <c r="A1820" i="5"/>
  <c r="A1819" i="12"/>
  <c r="E1819" i="5"/>
  <c r="C1817" i="12"/>
  <c r="L1817" i="5"/>
  <c r="D1817" i="12" s="1"/>
  <c r="H1819" i="5" l="1"/>
  <c r="F1819" i="5"/>
  <c r="I1819" i="5" s="1"/>
  <c r="K1819" i="5"/>
  <c r="A1821" i="5"/>
  <c r="A1820" i="12"/>
  <c r="E1820" i="5"/>
  <c r="C1818" i="12"/>
  <c r="L1818" i="5"/>
  <c r="D1818" i="12" s="1"/>
  <c r="K1820" i="5" l="1"/>
  <c r="H1820" i="5"/>
  <c r="F1820" i="5"/>
  <c r="I1820" i="5" s="1"/>
  <c r="A1822" i="5"/>
  <c r="A1821" i="12"/>
  <c r="E1821" i="5"/>
  <c r="C1819" i="12"/>
  <c r="L1819" i="5"/>
  <c r="D1819" i="12" s="1"/>
  <c r="H1821" i="5" l="1"/>
  <c r="K1821" i="5"/>
  <c r="F1821" i="5"/>
  <c r="I1821" i="5" s="1"/>
  <c r="A1823" i="5"/>
  <c r="A1822" i="12"/>
  <c r="E1822" i="5"/>
  <c r="C1820" i="12"/>
  <c r="L1820" i="5"/>
  <c r="D1820" i="12" s="1"/>
  <c r="F1822" i="5" l="1"/>
  <c r="I1822" i="5" s="1"/>
  <c r="H1822" i="5"/>
  <c r="K1822" i="5"/>
  <c r="A1824" i="5"/>
  <c r="A1823" i="12"/>
  <c r="E1823" i="5"/>
  <c r="C1821" i="12"/>
  <c r="L1821" i="5"/>
  <c r="D1821" i="12" s="1"/>
  <c r="F1823" i="5" l="1"/>
  <c r="I1823" i="5" s="1"/>
  <c r="H1823" i="5"/>
  <c r="K1823" i="5"/>
  <c r="A1825" i="5"/>
  <c r="A1824" i="12"/>
  <c r="E1824" i="5"/>
  <c r="L1822" i="5"/>
  <c r="D1822" i="12" s="1"/>
  <c r="C1822" i="12"/>
  <c r="F1824" i="5" l="1"/>
  <c r="I1824" i="5" s="1"/>
  <c r="K1824" i="5"/>
  <c r="H1824" i="5"/>
  <c r="A1826" i="5"/>
  <c r="A1825" i="12"/>
  <c r="E1825" i="5"/>
  <c r="C1823" i="12"/>
  <c r="L1823" i="5"/>
  <c r="D1823" i="12" s="1"/>
  <c r="K1825" i="5" l="1"/>
  <c r="F1825" i="5"/>
  <c r="I1825" i="5" s="1"/>
  <c r="H1825" i="5"/>
  <c r="A1827" i="5"/>
  <c r="A1826" i="12"/>
  <c r="E1826" i="5"/>
  <c r="C1824" i="12"/>
  <c r="L1824" i="5"/>
  <c r="D1824" i="12" s="1"/>
  <c r="K1826" i="5" l="1"/>
  <c r="F1826" i="5"/>
  <c r="I1826" i="5" s="1"/>
  <c r="H1826" i="5"/>
  <c r="A1828" i="5"/>
  <c r="A1827" i="12"/>
  <c r="E1827" i="5"/>
  <c r="C1825" i="12"/>
  <c r="L1825" i="5"/>
  <c r="D1825" i="12" s="1"/>
  <c r="H1827" i="5" l="1"/>
  <c r="K1827" i="5"/>
  <c r="F1827" i="5"/>
  <c r="I1827" i="5" s="1"/>
  <c r="A1829" i="5"/>
  <c r="A1828" i="12"/>
  <c r="E1828" i="5"/>
  <c r="C1826" i="12"/>
  <c r="L1826" i="5"/>
  <c r="D1826" i="12" s="1"/>
  <c r="F1828" i="5" l="1"/>
  <c r="I1828" i="5" s="1"/>
  <c r="H1828" i="5"/>
  <c r="K1828" i="5"/>
  <c r="A1830" i="5"/>
  <c r="A1829" i="12"/>
  <c r="E1829" i="5"/>
  <c r="C1827" i="12"/>
  <c r="L1827" i="5"/>
  <c r="D1827" i="12" s="1"/>
  <c r="K1829" i="5" l="1"/>
  <c r="F1829" i="5"/>
  <c r="I1829" i="5" s="1"/>
  <c r="H1829" i="5"/>
  <c r="A1831" i="5"/>
  <c r="A1830" i="12"/>
  <c r="E1830" i="5"/>
  <c r="C1828" i="12"/>
  <c r="L1828" i="5"/>
  <c r="D1828" i="12" s="1"/>
  <c r="F1830" i="5" l="1"/>
  <c r="I1830" i="5" s="1"/>
  <c r="K1830" i="5"/>
  <c r="H1830" i="5"/>
  <c r="A1832" i="5"/>
  <c r="A1831" i="12"/>
  <c r="E1831" i="5"/>
  <c r="C1829" i="12"/>
  <c r="L1829" i="5"/>
  <c r="D1829" i="12" s="1"/>
  <c r="H1831" i="5" l="1"/>
  <c r="K1831" i="5"/>
  <c r="F1831" i="5"/>
  <c r="I1831" i="5" s="1"/>
  <c r="A1833" i="5"/>
  <c r="A1832" i="12"/>
  <c r="E1832" i="5"/>
  <c r="C1830" i="12"/>
  <c r="L1830" i="5"/>
  <c r="D1830" i="12" s="1"/>
  <c r="K1832" i="5" l="1"/>
  <c r="F1832" i="5"/>
  <c r="I1832" i="5" s="1"/>
  <c r="H1832" i="5"/>
  <c r="A1834" i="5"/>
  <c r="A1833" i="12"/>
  <c r="E1833" i="5"/>
  <c r="C1831" i="12"/>
  <c r="L1831" i="5"/>
  <c r="D1831" i="12" s="1"/>
  <c r="F1833" i="5" l="1"/>
  <c r="I1833" i="5" s="1"/>
  <c r="H1833" i="5"/>
  <c r="K1833" i="5"/>
  <c r="A1835" i="5"/>
  <c r="A1834" i="12"/>
  <c r="E1834" i="5"/>
  <c r="C1832" i="12"/>
  <c r="L1832" i="5"/>
  <c r="D1832" i="12" s="1"/>
  <c r="K1834" i="5" l="1"/>
  <c r="F1834" i="5"/>
  <c r="I1834" i="5" s="1"/>
  <c r="H1834" i="5"/>
  <c r="A1836" i="5"/>
  <c r="A1835" i="12"/>
  <c r="E1835" i="5"/>
  <c r="L1833" i="5"/>
  <c r="D1833" i="12" s="1"/>
  <c r="C1833" i="12"/>
  <c r="K1835" i="5" l="1"/>
  <c r="F1835" i="5"/>
  <c r="I1835" i="5" s="1"/>
  <c r="H1835" i="5"/>
  <c r="A1837" i="5"/>
  <c r="A1836" i="12"/>
  <c r="E1836" i="5"/>
  <c r="L1834" i="5"/>
  <c r="D1834" i="12" s="1"/>
  <c r="C1834" i="12"/>
  <c r="H1836" i="5" l="1"/>
  <c r="F1836" i="5"/>
  <c r="I1836" i="5" s="1"/>
  <c r="K1836" i="5"/>
  <c r="A1838" i="5"/>
  <c r="A1837" i="12"/>
  <c r="E1837" i="5"/>
  <c r="C1835" i="12"/>
  <c r="L1835" i="5"/>
  <c r="D1835" i="12" s="1"/>
  <c r="K1837" i="5" l="1"/>
  <c r="H1837" i="5"/>
  <c r="F1837" i="5"/>
  <c r="I1837" i="5" s="1"/>
  <c r="A1839" i="5"/>
  <c r="A1838" i="12"/>
  <c r="E1838" i="5"/>
  <c r="C1836" i="12"/>
  <c r="L1836" i="5"/>
  <c r="D1836" i="12" s="1"/>
  <c r="F1838" i="5" l="1"/>
  <c r="I1838" i="5" s="1"/>
  <c r="H1838" i="5"/>
  <c r="K1838" i="5"/>
  <c r="A1840" i="5"/>
  <c r="A1839" i="12"/>
  <c r="E1839" i="5"/>
  <c r="C1837" i="12"/>
  <c r="L1837" i="5"/>
  <c r="D1837" i="12" s="1"/>
  <c r="K1839" i="5" l="1"/>
  <c r="H1839" i="5"/>
  <c r="F1839" i="5"/>
  <c r="I1839" i="5" s="1"/>
  <c r="A1841" i="5"/>
  <c r="A1840" i="12"/>
  <c r="E1840" i="5"/>
  <c r="L1838" i="5"/>
  <c r="D1838" i="12" s="1"/>
  <c r="C1838" i="12"/>
  <c r="H1840" i="5" l="1"/>
  <c r="F1840" i="5"/>
  <c r="I1840" i="5" s="1"/>
  <c r="K1840" i="5"/>
  <c r="A1842" i="5"/>
  <c r="A1841" i="12"/>
  <c r="E1841" i="5"/>
  <c r="L1839" i="5"/>
  <c r="D1839" i="12" s="1"/>
  <c r="C1839" i="12"/>
  <c r="H1841" i="5" l="1"/>
  <c r="K1841" i="5"/>
  <c r="F1841" i="5"/>
  <c r="I1841" i="5" s="1"/>
  <c r="A1843" i="5"/>
  <c r="A1842" i="12"/>
  <c r="E1842" i="5"/>
  <c r="C1840" i="12"/>
  <c r="L1840" i="5"/>
  <c r="D1840" i="12" s="1"/>
  <c r="A1844" i="5" l="1"/>
  <c r="A1843" i="12"/>
  <c r="E1843" i="5"/>
  <c r="H1842" i="5"/>
  <c r="F1842" i="5"/>
  <c r="I1842" i="5" s="1"/>
  <c r="K1842" i="5"/>
  <c r="C1841" i="12"/>
  <c r="L1841" i="5"/>
  <c r="D1841" i="12" s="1"/>
  <c r="C1842" i="12" l="1"/>
  <c r="L1842" i="5"/>
  <c r="D1842" i="12" s="1"/>
  <c r="K1843" i="5"/>
  <c r="H1843" i="5"/>
  <c r="F1843" i="5"/>
  <c r="I1843" i="5" s="1"/>
  <c r="A1845" i="5"/>
  <c r="A1844" i="12"/>
  <c r="E1844" i="5"/>
  <c r="K1844" i="5" l="1"/>
  <c r="F1844" i="5"/>
  <c r="I1844" i="5" s="1"/>
  <c r="H1844" i="5"/>
  <c r="A1846" i="5"/>
  <c r="A1845" i="12"/>
  <c r="E1845" i="5"/>
  <c r="C1843" i="12"/>
  <c r="L1843" i="5"/>
  <c r="D1843" i="12" s="1"/>
  <c r="H1845" i="5" l="1"/>
  <c r="K1845" i="5"/>
  <c r="F1845" i="5"/>
  <c r="I1845" i="5" s="1"/>
  <c r="A1847" i="5"/>
  <c r="A1846" i="12"/>
  <c r="E1846" i="5"/>
  <c r="C1844" i="12"/>
  <c r="L1844" i="5"/>
  <c r="D1844" i="12" s="1"/>
  <c r="F1846" i="5" l="1"/>
  <c r="I1846" i="5" s="1"/>
  <c r="K1846" i="5"/>
  <c r="H1846" i="5"/>
  <c r="A1848" i="5"/>
  <c r="A1847" i="12"/>
  <c r="E1847" i="5"/>
  <c r="L1845" i="5"/>
  <c r="D1845" i="12" s="1"/>
  <c r="C1845" i="12"/>
  <c r="H1847" i="5" l="1"/>
  <c r="F1847" i="5"/>
  <c r="I1847" i="5" s="1"/>
  <c r="K1847" i="5"/>
  <c r="A1849" i="5"/>
  <c r="A1848" i="12"/>
  <c r="E1848" i="5"/>
  <c r="C1846" i="12"/>
  <c r="L1846" i="5"/>
  <c r="D1846" i="12" s="1"/>
  <c r="H1848" i="5" l="1"/>
  <c r="K1848" i="5"/>
  <c r="F1848" i="5"/>
  <c r="I1848" i="5" s="1"/>
  <c r="A1850" i="5"/>
  <c r="A1849" i="12"/>
  <c r="E1849" i="5"/>
  <c r="L1847" i="5"/>
  <c r="D1847" i="12" s="1"/>
  <c r="C1847" i="12"/>
  <c r="K1849" i="5" l="1"/>
  <c r="H1849" i="5"/>
  <c r="F1849" i="5"/>
  <c r="I1849" i="5" s="1"/>
  <c r="A1851" i="5"/>
  <c r="A1850" i="12"/>
  <c r="E1850" i="5"/>
  <c r="C1848" i="12"/>
  <c r="L1848" i="5"/>
  <c r="D1848" i="12" s="1"/>
  <c r="K1850" i="5" l="1"/>
  <c r="F1850" i="5"/>
  <c r="I1850" i="5" s="1"/>
  <c r="H1850" i="5"/>
  <c r="A1852" i="5"/>
  <c r="A1851" i="12"/>
  <c r="E1851" i="5"/>
  <c r="C1849" i="12"/>
  <c r="L1849" i="5"/>
  <c r="D1849" i="12" s="1"/>
  <c r="A1853" i="5" l="1"/>
  <c r="A1852" i="12"/>
  <c r="E1852" i="5"/>
  <c r="F1851" i="5"/>
  <c r="I1851" i="5" s="1"/>
  <c r="K1851" i="5"/>
  <c r="H1851" i="5"/>
  <c r="C1850" i="12"/>
  <c r="L1850" i="5"/>
  <c r="D1850" i="12" s="1"/>
  <c r="C1851" i="12" l="1"/>
  <c r="L1851" i="5"/>
  <c r="D1851" i="12" s="1"/>
  <c r="K1852" i="5"/>
  <c r="F1852" i="5"/>
  <c r="I1852" i="5" s="1"/>
  <c r="H1852" i="5"/>
  <c r="A1854" i="5"/>
  <c r="A1853" i="12"/>
  <c r="E1853" i="5"/>
  <c r="F1853" i="5" l="1"/>
  <c r="I1853" i="5" s="1"/>
  <c r="H1853" i="5"/>
  <c r="K1853" i="5"/>
  <c r="A1855" i="5"/>
  <c r="A1854" i="12"/>
  <c r="E1854" i="5"/>
  <c r="C1852" i="12"/>
  <c r="L1852" i="5"/>
  <c r="D1852" i="12" s="1"/>
  <c r="F1854" i="5" l="1"/>
  <c r="I1854" i="5" s="1"/>
  <c r="K1854" i="5"/>
  <c r="H1854" i="5"/>
  <c r="A1856" i="5"/>
  <c r="A1855" i="12"/>
  <c r="E1855" i="5"/>
  <c r="C1853" i="12"/>
  <c r="L1853" i="5"/>
  <c r="D1853" i="12" s="1"/>
  <c r="K1855" i="5" l="1"/>
  <c r="H1855" i="5"/>
  <c r="F1855" i="5"/>
  <c r="I1855" i="5" s="1"/>
  <c r="C1854" i="12"/>
  <c r="L1854" i="5"/>
  <c r="D1854" i="12" s="1"/>
  <c r="A1857" i="5"/>
  <c r="A1856" i="12"/>
  <c r="E1856" i="5"/>
  <c r="A1858" i="5" l="1"/>
  <c r="A1857" i="12"/>
  <c r="E1857" i="5"/>
  <c r="H1856" i="5"/>
  <c r="K1856" i="5"/>
  <c r="F1856" i="5"/>
  <c r="I1856" i="5" s="1"/>
  <c r="C1855" i="12"/>
  <c r="L1855" i="5"/>
  <c r="D1855" i="12" s="1"/>
  <c r="C1856" i="12" l="1"/>
  <c r="L1856" i="5"/>
  <c r="D1856" i="12" s="1"/>
  <c r="K1857" i="5"/>
  <c r="F1857" i="5"/>
  <c r="I1857" i="5" s="1"/>
  <c r="H1857" i="5"/>
  <c r="A1859" i="5"/>
  <c r="A1858" i="12"/>
  <c r="E1858" i="5"/>
  <c r="A1860" i="5" l="1"/>
  <c r="A1859" i="12"/>
  <c r="E1859" i="5"/>
  <c r="F1858" i="5"/>
  <c r="I1858" i="5" s="1"/>
  <c r="H1858" i="5"/>
  <c r="K1858" i="5"/>
  <c r="C1857" i="12"/>
  <c r="L1857" i="5"/>
  <c r="D1857" i="12" s="1"/>
  <c r="C1858" i="12" l="1"/>
  <c r="L1858" i="5"/>
  <c r="D1858" i="12" s="1"/>
  <c r="F1859" i="5"/>
  <c r="I1859" i="5" s="1"/>
  <c r="K1859" i="5"/>
  <c r="H1859" i="5"/>
  <c r="A1861" i="5"/>
  <c r="A1860" i="12"/>
  <c r="E1860" i="5"/>
  <c r="K1860" i="5" l="1"/>
  <c r="F1860" i="5"/>
  <c r="I1860" i="5" s="1"/>
  <c r="H1860" i="5"/>
  <c r="A1862" i="5"/>
  <c r="A1861" i="12"/>
  <c r="E1861" i="5"/>
  <c r="C1859" i="12"/>
  <c r="L1859" i="5"/>
  <c r="D1859" i="12" s="1"/>
  <c r="F1861" i="5" l="1"/>
  <c r="I1861" i="5" s="1"/>
  <c r="K1861" i="5"/>
  <c r="H1861" i="5"/>
  <c r="A1863" i="5"/>
  <c r="A1862" i="12"/>
  <c r="E1862" i="5"/>
  <c r="C1860" i="12"/>
  <c r="L1860" i="5"/>
  <c r="D1860" i="12" s="1"/>
  <c r="A1864" i="5" l="1"/>
  <c r="A1863" i="12"/>
  <c r="E1863" i="5"/>
  <c r="C1861" i="12"/>
  <c r="L1861" i="5"/>
  <c r="D1861" i="12" s="1"/>
  <c r="F1862" i="5"/>
  <c r="I1862" i="5" s="1"/>
  <c r="H1862" i="5"/>
  <c r="K1862" i="5"/>
  <c r="L1862" i="5" l="1"/>
  <c r="D1862" i="12" s="1"/>
  <c r="C1862" i="12"/>
  <c r="K1863" i="5"/>
  <c r="H1863" i="5"/>
  <c r="F1863" i="5"/>
  <c r="I1863" i="5" s="1"/>
  <c r="A1865" i="5"/>
  <c r="A1864" i="12"/>
  <c r="E1864" i="5"/>
  <c r="K1864" i="5" l="1"/>
  <c r="H1864" i="5"/>
  <c r="F1864" i="5"/>
  <c r="I1864" i="5" s="1"/>
  <c r="A1866" i="5"/>
  <c r="A1865" i="12"/>
  <c r="E1865" i="5"/>
  <c r="L1863" i="5"/>
  <c r="D1863" i="12" s="1"/>
  <c r="C1863" i="12"/>
  <c r="F1865" i="5" l="1"/>
  <c r="I1865" i="5" s="1"/>
  <c r="H1865" i="5"/>
  <c r="K1865" i="5"/>
  <c r="A1867" i="5"/>
  <c r="A1866" i="12"/>
  <c r="E1866" i="5"/>
  <c r="C1864" i="12"/>
  <c r="L1864" i="5"/>
  <c r="D1864" i="12" s="1"/>
  <c r="K1866" i="5" l="1"/>
  <c r="F1866" i="5"/>
  <c r="I1866" i="5" s="1"/>
  <c r="H1866" i="5"/>
  <c r="A1868" i="5"/>
  <c r="A1867" i="12"/>
  <c r="E1867" i="5"/>
  <c r="C1865" i="12"/>
  <c r="L1865" i="5"/>
  <c r="D1865" i="12" s="1"/>
  <c r="K1867" i="5" l="1"/>
  <c r="H1867" i="5"/>
  <c r="F1867" i="5"/>
  <c r="I1867" i="5" s="1"/>
  <c r="A1869" i="5"/>
  <c r="A1868" i="12"/>
  <c r="E1868" i="5"/>
  <c r="C1866" i="12"/>
  <c r="L1866" i="5"/>
  <c r="D1866" i="12" s="1"/>
  <c r="K1868" i="5" l="1"/>
  <c r="F1868" i="5"/>
  <c r="I1868" i="5" s="1"/>
  <c r="H1868" i="5"/>
  <c r="A1870" i="5"/>
  <c r="A1869" i="12"/>
  <c r="E1869" i="5"/>
  <c r="C1867" i="12"/>
  <c r="L1867" i="5"/>
  <c r="D1867" i="12" s="1"/>
  <c r="K1869" i="5" l="1"/>
  <c r="F1869" i="5"/>
  <c r="I1869" i="5" s="1"/>
  <c r="H1869" i="5"/>
  <c r="A1871" i="5"/>
  <c r="A1870" i="12"/>
  <c r="E1870" i="5"/>
  <c r="C1868" i="12"/>
  <c r="L1868" i="5"/>
  <c r="D1868" i="12" s="1"/>
  <c r="K1870" i="5" l="1"/>
  <c r="F1870" i="5"/>
  <c r="I1870" i="5" s="1"/>
  <c r="H1870" i="5"/>
  <c r="A1872" i="5"/>
  <c r="A1871" i="12"/>
  <c r="E1871" i="5"/>
  <c r="C1869" i="12"/>
  <c r="L1869" i="5"/>
  <c r="D1869" i="12" s="1"/>
  <c r="H1871" i="5" l="1"/>
  <c r="F1871" i="5"/>
  <c r="I1871" i="5" s="1"/>
  <c r="K1871" i="5"/>
  <c r="A1873" i="5"/>
  <c r="A1872" i="12"/>
  <c r="E1872" i="5"/>
  <c r="L1870" i="5"/>
  <c r="D1870" i="12" s="1"/>
  <c r="C1870" i="12"/>
  <c r="H1872" i="5" l="1"/>
  <c r="K1872" i="5"/>
  <c r="F1872" i="5"/>
  <c r="I1872" i="5" s="1"/>
  <c r="A1874" i="5"/>
  <c r="A1873" i="12"/>
  <c r="E1873" i="5"/>
  <c r="C1871" i="12"/>
  <c r="L1871" i="5"/>
  <c r="D1871" i="12" s="1"/>
  <c r="F1873" i="5" l="1"/>
  <c r="I1873" i="5" s="1"/>
  <c r="H1873" i="5"/>
  <c r="K1873" i="5"/>
  <c r="A1875" i="5"/>
  <c r="A1874" i="12"/>
  <c r="E1874" i="5"/>
  <c r="L1872" i="5"/>
  <c r="D1872" i="12" s="1"/>
  <c r="C1872" i="12"/>
  <c r="K1874" i="5" l="1"/>
  <c r="F1874" i="5"/>
  <c r="I1874" i="5" s="1"/>
  <c r="H1874" i="5"/>
  <c r="A1876" i="5"/>
  <c r="A1875" i="12"/>
  <c r="E1875" i="5"/>
  <c r="L1873" i="5"/>
  <c r="D1873" i="12" s="1"/>
  <c r="C1873" i="12"/>
  <c r="K1875" i="5" l="1"/>
  <c r="F1875" i="5"/>
  <c r="I1875" i="5" s="1"/>
  <c r="H1875" i="5"/>
  <c r="A1877" i="5"/>
  <c r="A1876" i="12"/>
  <c r="E1876" i="5"/>
  <c r="C1874" i="12"/>
  <c r="L1874" i="5"/>
  <c r="D1874" i="12" s="1"/>
  <c r="K1876" i="5" l="1"/>
  <c r="F1876" i="5"/>
  <c r="I1876" i="5" s="1"/>
  <c r="H1876" i="5"/>
  <c r="A1878" i="5"/>
  <c r="A1877" i="12"/>
  <c r="E1877" i="5"/>
  <c r="C1875" i="12"/>
  <c r="L1875" i="5"/>
  <c r="D1875" i="12" s="1"/>
  <c r="H1877" i="5" l="1"/>
  <c r="K1877" i="5"/>
  <c r="F1877" i="5"/>
  <c r="I1877" i="5" s="1"/>
  <c r="A1879" i="5"/>
  <c r="A1878" i="12"/>
  <c r="E1878" i="5"/>
  <c r="C1876" i="12"/>
  <c r="L1876" i="5"/>
  <c r="D1876" i="12" s="1"/>
  <c r="F1878" i="5" l="1"/>
  <c r="I1878" i="5" s="1"/>
  <c r="H1878" i="5"/>
  <c r="K1878" i="5"/>
  <c r="A1880" i="5"/>
  <c r="A1879" i="12"/>
  <c r="E1879" i="5"/>
  <c r="C1877" i="12"/>
  <c r="L1877" i="5"/>
  <c r="D1877" i="12" s="1"/>
  <c r="F1879" i="5" l="1"/>
  <c r="I1879" i="5" s="1"/>
  <c r="K1879" i="5"/>
  <c r="H1879" i="5"/>
  <c r="A1881" i="5"/>
  <c r="A1880" i="12"/>
  <c r="E1880" i="5"/>
  <c r="L1878" i="5"/>
  <c r="D1878" i="12" s="1"/>
  <c r="C1878" i="12"/>
  <c r="F1880" i="5" l="1"/>
  <c r="I1880" i="5" s="1"/>
  <c r="K1880" i="5"/>
  <c r="H1880" i="5"/>
  <c r="L1879" i="5"/>
  <c r="D1879" i="12" s="1"/>
  <c r="C1879" i="12"/>
  <c r="A1882" i="5"/>
  <c r="A1881" i="12"/>
  <c r="E1881" i="5"/>
  <c r="K1881" i="5" l="1"/>
  <c r="F1881" i="5"/>
  <c r="I1881" i="5" s="1"/>
  <c r="H1881" i="5"/>
  <c r="A1883" i="5"/>
  <c r="A1882" i="12"/>
  <c r="E1882" i="5"/>
  <c r="C1880" i="12"/>
  <c r="L1880" i="5"/>
  <c r="D1880" i="12" s="1"/>
  <c r="K1882" i="5" l="1"/>
  <c r="H1882" i="5"/>
  <c r="F1882" i="5"/>
  <c r="I1882" i="5" s="1"/>
  <c r="A1884" i="5"/>
  <c r="A1883" i="12"/>
  <c r="E1883" i="5"/>
  <c r="L1881" i="5"/>
  <c r="D1881" i="12" s="1"/>
  <c r="C1881" i="12"/>
  <c r="F1883" i="5" l="1"/>
  <c r="I1883" i="5" s="1"/>
  <c r="H1883" i="5"/>
  <c r="K1883" i="5"/>
  <c r="A1885" i="5"/>
  <c r="A1884" i="12"/>
  <c r="E1884" i="5"/>
  <c r="C1882" i="12"/>
  <c r="L1882" i="5"/>
  <c r="D1882" i="12" s="1"/>
  <c r="H1884" i="5" l="1"/>
  <c r="K1884" i="5"/>
  <c r="F1884" i="5"/>
  <c r="I1884" i="5" s="1"/>
  <c r="A1886" i="5"/>
  <c r="A1885" i="12"/>
  <c r="E1885" i="5"/>
  <c r="C1883" i="12"/>
  <c r="L1883" i="5"/>
  <c r="D1883" i="12" s="1"/>
  <c r="K1885" i="5" l="1"/>
  <c r="F1885" i="5"/>
  <c r="I1885" i="5" s="1"/>
  <c r="H1885" i="5"/>
  <c r="A1887" i="5"/>
  <c r="A1886" i="12"/>
  <c r="E1886" i="5"/>
  <c r="L1884" i="5"/>
  <c r="D1884" i="12" s="1"/>
  <c r="C1884" i="12"/>
  <c r="K1886" i="5" l="1"/>
  <c r="F1886" i="5"/>
  <c r="I1886" i="5" s="1"/>
  <c r="H1886" i="5"/>
  <c r="A1888" i="5"/>
  <c r="A1887" i="12"/>
  <c r="E1887" i="5"/>
  <c r="L1885" i="5"/>
  <c r="D1885" i="12" s="1"/>
  <c r="C1885" i="12"/>
  <c r="K1887" i="5" l="1"/>
  <c r="H1887" i="5"/>
  <c r="F1887" i="5"/>
  <c r="I1887" i="5" s="1"/>
  <c r="A1889" i="5"/>
  <c r="A1888" i="12"/>
  <c r="E1888" i="5"/>
  <c r="C1886" i="12"/>
  <c r="L1886" i="5"/>
  <c r="D1886" i="12" s="1"/>
  <c r="K1888" i="5" l="1"/>
  <c r="F1888" i="5"/>
  <c r="I1888" i="5" s="1"/>
  <c r="H1888" i="5"/>
  <c r="A1890" i="5"/>
  <c r="A1889" i="12"/>
  <c r="E1889" i="5"/>
  <c r="C1887" i="12"/>
  <c r="L1887" i="5"/>
  <c r="D1887" i="12" s="1"/>
  <c r="K1889" i="5" l="1"/>
  <c r="F1889" i="5"/>
  <c r="I1889" i="5" s="1"/>
  <c r="H1889" i="5"/>
  <c r="A1891" i="5"/>
  <c r="A1890" i="12"/>
  <c r="E1890" i="5"/>
  <c r="C1888" i="12"/>
  <c r="L1888" i="5"/>
  <c r="D1888" i="12" s="1"/>
  <c r="K1890" i="5" l="1"/>
  <c r="F1890" i="5"/>
  <c r="I1890" i="5" s="1"/>
  <c r="H1890" i="5"/>
  <c r="A1892" i="5"/>
  <c r="A1891" i="12"/>
  <c r="E1891" i="5"/>
  <c r="C1889" i="12"/>
  <c r="L1889" i="5"/>
  <c r="D1889" i="12" s="1"/>
  <c r="H1891" i="5" l="1"/>
  <c r="F1891" i="5"/>
  <c r="I1891" i="5" s="1"/>
  <c r="K1891" i="5"/>
  <c r="A1893" i="5"/>
  <c r="A1892" i="12"/>
  <c r="E1892" i="5"/>
  <c r="C1890" i="12"/>
  <c r="L1890" i="5"/>
  <c r="D1890" i="12" s="1"/>
  <c r="C1891" i="12" l="1"/>
  <c r="L1891" i="5"/>
  <c r="D1891" i="12" s="1"/>
  <c r="F1892" i="5"/>
  <c r="I1892" i="5" s="1"/>
  <c r="H1892" i="5"/>
  <c r="K1892" i="5"/>
  <c r="A1894" i="5"/>
  <c r="A1893" i="12"/>
  <c r="E1893" i="5"/>
  <c r="H1893" i="5" l="1"/>
  <c r="F1893" i="5"/>
  <c r="I1893" i="5" s="1"/>
  <c r="K1893" i="5"/>
  <c r="A1895" i="5"/>
  <c r="A1894" i="12"/>
  <c r="E1894" i="5"/>
  <c r="C1892" i="12"/>
  <c r="L1892" i="5"/>
  <c r="D1892" i="12" s="1"/>
  <c r="F1894" i="5" l="1"/>
  <c r="I1894" i="5" s="1"/>
  <c r="K1894" i="5"/>
  <c r="H1894" i="5"/>
  <c r="A1896" i="5"/>
  <c r="A1895" i="12"/>
  <c r="E1895" i="5"/>
  <c r="C1893" i="12"/>
  <c r="L1893" i="5"/>
  <c r="D1893" i="12" s="1"/>
  <c r="H1895" i="5" l="1"/>
  <c r="K1895" i="5"/>
  <c r="F1895" i="5"/>
  <c r="I1895" i="5" s="1"/>
  <c r="A1897" i="5"/>
  <c r="A1896" i="12"/>
  <c r="E1896" i="5"/>
  <c r="C1894" i="12"/>
  <c r="L1894" i="5"/>
  <c r="D1894" i="12" s="1"/>
  <c r="K1896" i="5" l="1"/>
  <c r="H1896" i="5"/>
  <c r="F1896" i="5"/>
  <c r="I1896" i="5" s="1"/>
  <c r="A1898" i="5"/>
  <c r="A1897" i="12"/>
  <c r="E1897" i="5"/>
  <c r="C1895" i="12"/>
  <c r="L1895" i="5"/>
  <c r="D1895" i="12" s="1"/>
  <c r="F1897" i="5" l="1"/>
  <c r="I1897" i="5" s="1"/>
  <c r="H1897" i="5"/>
  <c r="K1897" i="5"/>
  <c r="A1899" i="5"/>
  <c r="A1898" i="12"/>
  <c r="E1898" i="5"/>
  <c r="C1896" i="12"/>
  <c r="L1896" i="5"/>
  <c r="D1896" i="12" s="1"/>
  <c r="F1898" i="5" l="1"/>
  <c r="I1898" i="5" s="1"/>
  <c r="K1898" i="5"/>
  <c r="H1898" i="5"/>
  <c r="A1900" i="5"/>
  <c r="A1899" i="12"/>
  <c r="E1899" i="5"/>
  <c r="L1897" i="5"/>
  <c r="D1897" i="12" s="1"/>
  <c r="C1897" i="12"/>
  <c r="H1899" i="5" l="1"/>
  <c r="K1899" i="5"/>
  <c r="F1899" i="5"/>
  <c r="I1899" i="5" s="1"/>
  <c r="A1901" i="5"/>
  <c r="A1900" i="12"/>
  <c r="E1900" i="5"/>
  <c r="C1898" i="12"/>
  <c r="L1898" i="5"/>
  <c r="D1898" i="12" s="1"/>
  <c r="F1900" i="5" l="1"/>
  <c r="I1900" i="5" s="1"/>
  <c r="K1900" i="5"/>
  <c r="H1900" i="5"/>
  <c r="A1902" i="5"/>
  <c r="A1901" i="12"/>
  <c r="E1901" i="5"/>
  <c r="C1899" i="12"/>
  <c r="L1899" i="5"/>
  <c r="D1899" i="12" s="1"/>
  <c r="K1901" i="5" l="1"/>
  <c r="H1901" i="5"/>
  <c r="F1901" i="5"/>
  <c r="I1901" i="5" s="1"/>
  <c r="A1903" i="5"/>
  <c r="A1902" i="12"/>
  <c r="E1902" i="5"/>
  <c r="C1900" i="12"/>
  <c r="L1900" i="5"/>
  <c r="D1900" i="12" s="1"/>
  <c r="H1902" i="5" l="1"/>
  <c r="K1902" i="5"/>
  <c r="F1902" i="5"/>
  <c r="I1902" i="5" s="1"/>
  <c r="A1904" i="5"/>
  <c r="A1903" i="12"/>
  <c r="E1903" i="5"/>
  <c r="C1901" i="12"/>
  <c r="L1901" i="5"/>
  <c r="D1901" i="12" s="1"/>
  <c r="H1903" i="5" l="1"/>
  <c r="F1903" i="5"/>
  <c r="I1903" i="5" s="1"/>
  <c r="K1903" i="5"/>
  <c r="A1905" i="5"/>
  <c r="A1904" i="12"/>
  <c r="E1904" i="5"/>
  <c r="L1902" i="5"/>
  <c r="D1902" i="12" s="1"/>
  <c r="C1902" i="12"/>
  <c r="K1904" i="5" l="1"/>
  <c r="H1904" i="5"/>
  <c r="F1904" i="5"/>
  <c r="I1904" i="5" s="1"/>
  <c r="A1906" i="5"/>
  <c r="A1905" i="12"/>
  <c r="E1905" i="5"/>
  <c r="L1903" i="5"/>
  <c r="D1903" i="12" s="1"/>
  <c r="C1903" i="12"/>
  <c r="K1905" i="5" l="1"/>
  <c r="H1905" i="5"/>
  <c r="F1905" i="5"/>
  <c r="I1905" i="5" s="1"/>
  <c r="A1907" i="5"/>
  <c r="A1906" i="12"/>
  <c r="E1906" i="5"/>
  <c r="C1904" i="12"/>
  <c r="L1904" i="5"/>
  <c r="D1904" i="12" s="1"/>
  <c r="K1906" i="5" l="1"/>
  <c r="F1906" i="5"/>
  <c r="I1906" i="5" s="1"/>
  <c r="H1906" i="5"/>
  <c r="A1908" i="5"/>
  <c r="A1907" i="12"/>
  <c r="E1907" i="5"/>
  <c r="C1905" i="12"/>
  <c r="L1905" i="5"/>
  <c r="D1905" i="12" s="1"/>
  <c r="H1907" i="5" l="1"/>
  <c r="F1907" i="5"/>
  <c r="I1907" i="5" s="1"/>
  <c r="K1907" i="5"/>
  <c r="A1909" i="5"/>
  <c r="A1908" i="12"/>
  <c r="E1908" i="5"/>
  <c r="C1906" i="12"/>
  <c r="L1906" i="5"/>
  <c r="D1906" i="12" s="1"/>
  <c r="F1908" i="5" l="1"/>
  <c r="I1908" i="5" s="1"/>
  <c r="H1908" i="5"/>
  <c r="K1908" i="5"/>
  <c r="A1910" i="5"/>
  <c r="A1909" i="12"/>
  <c r="E1909" i="5"/>
  <c r="L1907" i="5"/>
  <c r="D1907" i="12" s="1"/>
  <c r="C1907" i="12"/>
  <c r="F1909" i="5" l="1"/>
  <c r="I1909" i="5" s="1"/>
  <c r="H1909" i="5"/>
  <c r="K1909" i="5"/>
  <c r="A1911" i="5"/>
  <c r="A1910" i="12"/>
  <c r="E1910" i="5"/>
  <c r="C1908" i="12"/>
  <c r="L1908" i="5"/>
  <c r="D1908" i="12" s="1"/>
  <c r="K1910" i="5" l="1"/>
  <c r="H1910" i="5"/>
  <c r="F1910" i="5"/>
  <c r="I1910" i="5" s="1"/>
  <c r="A1912" i="5"/>
  <c r="A1911" i="12"/>
  <c r="E1911" i="5"/>
  <c r="L1909" i="5"/>
  <c r="D1909" i="12" s="1"/>
  <c r="C1909" i="12"/>
  <c r="F1911" i="5" l="1"/>
  <c r="I1911" i="5" s="1"/>
  <c r="K1911" i="5"/>
  <c r="H1911" i="5"/>
  <c r="A1913" i="5"/>
  <c r="A1912" i="12"/>
  <c r="E1912" i="5"/>
  <c r="L1910" i="5"/>
  <c r="D1910" i="12" s="1"/>
  <c r="C1910" i="12"/>
  <c r="K1912" i="5" l="1"/>
  <c r="F1912" i="5"/>
  <c r="I1912" i="5" s="1"/>
  <c r="H1912" i="5"/>
  <c r="A1914" i="5"/>
  <c r="A1913" i="12"/>
  <c r="E1913" i="5"/>
  <c r="C1911" i="12"/>
  <c r="L1911" i="5"/>
  <c r="D1911" i="12" s="1"/>
  <c r="K1913" i="5" l="1"/>
  <c r="F1913" i="5"/>
  <c r="I1913" i="5" s="1"/>
  <c r="H1913" i="5"/>
  <c r="A1915" i="5"/>
  <c r="A1914" i="12"/>
  <c r="E1914" i="5"/>
  <c r="C1912" i="12"/>
  <c r="L1912" i="5"/>
  <c r="D1912" i="12" s="1"/>
  <c r="H1914" i="5" l="1"/>
  <c r="K1914" i="5"/>
  <c r="F1914" i="5"/>
  <c r="I1914" i="5" s="1"/>
  <c r="A1916" i="5"/>
  <c r="A1915" i="12"/>
  <c r="E1915" i="5"/>
  <c r="C1913" i="12"/>
  <c r="L1913" i="5"/>
  <c r="D1913" i="12" s="1"/>
  <c r="F1915" i="5" l="1"/>
  <c r="I1915" i="5" s="1"/>
  <c r="K1915" i="5"/>
  <c r="H1915" i="5"/>
  <c r="A1917" i="5"/>
  <c r="A1916" i="12"/>
  <c r="E1916" i="5"/>
  <c r="L1914" i="5"/>
  <c r="D1914" i="12" s="1"/>
  <c r="C1914" i="12"/>
  <c r="K1916" i="5" l="1"/>
  <c r="H1916" i="5"/>
  <c r="F1916" i="5"/>
  <c r="I1916" i="5" s="1"/>
  <c r="A1918" i="5"/>
  <c r="A1917" i="12"/>
  <c r="E1917" i="5"/>
  <c r="C1915" i="12"/>
  <c r="L1915" i="5"/>
  <c r="D1915" i="12" s="1"/>
  <c r="K1917" i="5" l="1"/>
  <c r="F1917" i="5"/>
  <c r="I1917" i="5" s="1"/>
  <c r="H1917" i="5"/>
  <c r="A1919" i="5"/>
  <c r="A1918" i="12"/>
  <c r="E1918" i="5"/>
  <c r="C1916" i="12"/>
  <c r="L1916" i="5"/>
  <c r="D1916" i="12" s="1"/>
  <c r="H1918" i="5" l="1"/>
  <c r="K1918" i="5"/>
  <c r="F1918" i="5"/>
  <c r="I1918" i="5" s="1"/>
  <c r="A1920" i="5"/>
  <c r="A1919" i="12"/>
  <c r="E1919" i="5"/>
  <c r="C1917" i="12"/>
  <c r="L1917" i="5"/>
  <c r="D1917" i="12" s="1"/>
  <c r="F1919" i="5" l="1"/>
  <c r="I1919" i="5" s="1"/>
  <c r="K1919" i="5"/>
  <c r="H1919" i="5"/>
  <c r="A1921" i="5"/>
  <c r="A1920" i="12"/>
  <c r="E1920" i="5"/>
  <c r="C1918" i="12"/>
  <c r="L1918" i="5"/>
  <c r="D1918" i="12" s="1"/>
  <c r="F1920" i="5" l="1"/>
  <c r="I1920" i="5" s="1"/>
  <c r="K1920" i="5"/>
  <c r="H1920" i="5"/>
  <c r="A1922" i="5"/>
  <c r="A1921" i="12"/>
  <c r="E1921" i="5"/>
  <c r="C1919" i="12"/>
  <c r="L1919" i="5"/>
  <c r="D1919" i="12" s="1"/>
  <c r="F1921" i="5" l="1"/>
  <c r="I1921" i="5" s="1"/>
  <c r="K1921" i="5"/>
  <c r="H1921" i="5"/>
  <c r="A1923" i="5"/>
  <c r="A1922" i="12"/>
  <c r="E1922" i="5"/>
  <c r="C1920" i="12"/>
  <c r="L1920" i="5"/>
  <c r="D1920" i="12" s="1"/>
  <c r="H1922" i="5" l="1"/>
  <c r="K1922" i="5"/>
  <c r="F1922" i="5"/>
  <c r="I1922" i="5" s="1"/>
  <c r="A1924" i="5"/>
  <c r="A1923" i="12"/>
  <c r="E1923" i="5"/>
  <c r="C1921" i="12"/>
  <c r="L1921" i="5"/>
  <c r="D1921" i="12" s="1"/>
  <c r="H1923" i="5" l="1"/>
  <c r="F1923" i="5"/>
  <c r="I1923" i="5" s="1"/>
  <c r="K1923" i="5"/>
  <c r="A1925" i="5"/>
  <c r="A1924" i="12"/>
  <c r="E1924" i="5"/>
  <c r="C1922" i="12"/>
  <c r="L1922" i="5"/>
  <c r="D1922" i="12" s="1"/>
  <c r="H1924" i="5" l="1"/>
  <c r="K1924" i="5"/>
  <c r="F1924" i="5"/>
  <c r="I1924" i="5" s="1"/>
  <c r="A1926" i="5"/>
  <c r="A1925" i="12"/>
  <c r="E1925" i="5"/>
  <c r="C1923" i="12"/>
  <c r="L1923" i="5"/>
  <c r="D1923" i="12" s="1"/>
  <c r="K1925" i="5" l="1"/>
  <c r="F1925" i="5"/>
  <c r="I1925" i="5" s="1"/>
  <c r="H1925" i="5"/>
  <c r="A1927" i="5"/>
  <c r="A1926" i="12"/>
  <c r="E1926" i="5"/>
  <c r="L1924" i="5"/>
  <c r="D1924" i="12" s="1"/>
  <c r="C1924" i="12"/>
  <c r="F1926" i="5" l="1"/>
  <c r="I1926" i="5" s="1"/>
  <c r="H1926" i="5"/>
  <c r="K1926" i="5"/>
  <c r="A1928" i="5"/>
  <c r="A1927" i="12"/>
  <c r="E1927" i="5"/>
  <c r="C1925" i="12"/>
  <c r="L1925" i="5"/>
  <c r="D1925" i="12" s="1"/>
  <c r="K1927" i="5" l="1"/>
  <c r="F1927" i="5"/>
  <c r="I1927" i="5" s="1"/>
  <c r="H1927" i="5"/>
  <c r="A1929" i="5"/>
  <c r="A1928" i="12"/>
  <c r="E1928" i="5"/>
  <c r="L1926" i="5"/>
  <c r="D1926" i="12" s="1"/>
  <c r="C1926" i="12"/>
  <c r="K1928" i="5" l="1"/>
  <c r="H1928" i="5"/>
  <c r="F1928" i="5"/>
  <c r="I1928" i="5" s="1"/>
  <c r="A1930" i="5"/>
  <c r="A1929" i="12"/>
  <c r="E1929" i="5"/>
  <c r="C1927" i="12"/>
  <c r="L1927" i="5"/>
  <c r="D1927" i="12" s="1"/>
  <c r="K1929" i="5" l="1"/>
  <c r="F1929" i="5"/>
  <c r="I1929" i="5" s="1"/>
  <c r="H1929" i="5"/>
  <c r="A1931" i="5"/>
  <c r="A1930" i="12"/>
  <c r="E1930" i="5"/>
  <c r="C1928" i="12"/>
  <c r="L1928" i="5"/>
  <c r="D1928" i="12" s="1"/>
  <c r="K1930" i="5" l="1"/>
  <c r="F1930" i="5"/>
  <c r="I1930" i="5" s="1"/>
  <c r="H1930" i="5"/>
  <c r="A1932" i="5"/>
  <c r="A1931" i="12"/>
  <c r="E1931" i="5"/>
  <c r="C1929" i="12"/>
  <c r="L1929" i="5"/>
  <c r="D1929" i="12" s="1"/>
  <c r="F1931" i="5" l="1"/>
  <c r="I1931" i="5" s="1"/>
  <c r="K1931" i="5"/>
  <c r="H1931" i="5"/>
  <c r="A1933" i="5"/>
  <c r="A1932" i="12"/>
  <c r="E1932" i="5"/>
  <c r="C1930" i="12"/>
  <c r="L1930" i="5"/>
  <c r="D1930" i="12" s="1"/>
  <c r="K1932" i="5" l="1"/>
  <c r="H1932" i="5"/>
  <c r="F1932" i="5"/>
  <c r="I1932" i="5" s="1"/>
  <c r="A1934" i="5"/>
  <c r="A1933" i="12"/>
  <c r="E1933" i="5"/>
  <c r="L1931" i="5"/>
  <c r="D1931" i="12" s="1"/>
  <c r="C1931" i="12"/>
  <c r="H1933" i="5" l="1"/>
  <c r="K1933" i="5"/>
  <c r="F1933" i="5"/>
  <c r="I1933" i="5" s="1"/>
  <c r="A1935" i="5"/>
  <c r="A1934" i="12"/>
  <c r="E1934" i="5"/>
  <c r="C1932" i="12"/>
  <c r="L1932" i="5"/>
  <c r="D1932" i="12" s="1"/>
  <c r="K1934" i="5" l="1"/>
  <c r="F1934" i="5"/>
  <c r="I1934" i="5" s="1"/>
  <c r="H1934" i="5"/>
  <c r="A1936" i="5"/>
  <c r="A1935" i="12"/>
  <c r="E1935" i="5"/>
  <c r="C1933" i="12"/>
  <c r="L1933" i="5"/>
  <c r="D1933" i="12" s="1"/>
  <c r="H1935" i="5" l="1"/>
  <c r="F1935" i="5"/>
  <c r="I1935" i="5" s="1"/>
  <c r="K1935" i="5"/>
  <c r="A1937" i="5"/>
  <c r="A1936" i="12"/>
  <c r="E1936" i="5"/>
  <c r="L1934" i="5"/>
  <c r="D1934" i="12" s="1"/>
  <c r="C1934" i="12"/>
  <c r="K1936" i="5" l="1"/>
  <c r="F1936" i="5"/>
  <c r="I1936" i="5" s="1"/>
  <c r="H1936" i="5"/>
  <c r="A1938" i="5"/>
  <c r="A1937" i="12"/>
  <c r="E1937" i="5"/>
  <c r="L1935" i="5"/>
  <c r="D1935" i="12" s="1"/>
  <c r="C1935" i="12"/>
  <c r="F1937" i="5" l="1"/>
  <c r="I1937" i="5" s="1"/>
  <c r="H1937" i="5"/>
  <c r="K1937" i="5"/>
  <c r="A1939" i="5"/>
  <c r="A1938" i="12"/>
  <c r="E1938" i="5"/>
  <c r="C1936" i="12"/>
  <c r="L1936" i="5"/>
  <c r="D1936" i="12" s="1"/>
  <c r="F1938" i="5" l="1"/>
  <c r="I1938" i="5" s="1"/>
  <c r="H1938" i="5"/>
  <c r="K1938" i="5"/>
  <c r="A1940" i="5"/>
  <c r="A1939" i="12"/>
  <c r="E1939" i="5"/>
  <c r="L1937" i="5"/>
  <c r="D1937" i="12" s="1"/>
  <c r="C1937" i="12"/>
  <c r="K1939" i="5" l="1"/>
  <c r="F1939" i="5"/>
  <c r="I1939" i="5" s="1"/>
  <c r="H1939" i="5"/>
  <c r="A1941" i="5"/>
  <c r="A1940" i="12"/>
  <c r="E1940" i="5"/>
  <c r="C1938" i="12"/>
  <c r="L1938" i="5"/>
  <c r="D1938" i="12" s="1"/>
  <c r="H1940" i="5" l="1"/>
  <c r="K1940" i="5"/>
  <c r="F1940" i="5"/>
  <c r="I1940" i="5" s="1"/>
  <c r="A1942" i="5"/>
  <c r="A1941" i="12"/>
  <c r="E1941" i="5"/>
  <c r="L1939" i="5"/>
  <c r="D1939" i="12" s="1"/>
  <c r="C1939" i="12"/>
  <c r="F1941" i="5" l="1"/>
  <c r="I1941" i="5" s="1"/>
  <c r="K1941" i="5"/>
  <c r="H1941" i="5"/>
  <c r="A1943" i="5"/>
  <c r="A1942" i="12"/>
  <c r="E1942" i="5"/>
  <c r="C1940" i="12"/>
  <c r="L1940" i="5"/>
  <c r="D1940" i="12" s="1"/>
  <c r="F1942" i="5" l="1"/>
  <c r="I1942" i="5" s="1"/>
  <c r="K1942" i="5"/>
  <c r="H1942" i="5"/>
  <c r="A1944" i="5"/>
  <c r="A1943" i="12"/>
  <c r="E1943" i="5"/>
  <c r="L1941" i="5"/>
  <c r="D1941" i="12" s="1"/>
  <c r="C1941" i="12"/>
  <c r="H1943" i="5" l="1"/>
  <c r="F1943" i="5"/>
  <c r="I1943" i="5" s="1"/>
  <c r="K1943" i="5"/>
  <c r="A1945" i="5"/>
  <c r="A1944" i="12"/>
  <c r="E1944" i="5"/>
  <c r="L1942" i="5"/>
  <c r="D1942" i="12" s="1"/>
  <c r="C1942" i="12"/>
  <c r="H1944" i="5" l="1"/>
  <c r="K1944" i="5"/>
  <c r="F1944" i="5"/>
  <c r="I1944" i="5" s="1"/>
  <c r="A1946" i="5"/>
  <c r="A1945" i="12"/>
  <c r="E1945" i="5"/>
  <c r="C1943" i="12"/>
  <c r="L1943" i="5"/>
  <c r="D1943" i="12" s="1"/>
  <c r="H1945" i="5" l="1"/>
  <c r="F1945" i="5"/>
  <c r="I1945" i="5" s="1"/>
  <c r="K1945" i="5"/>
  <c r="A1947" i="5"/>
  <c r="A1946" i="12"/>
  <c r="E1946" i="5"/>
  <c r="C1944" i="12"/>
  <c r="L1944" i="5"/>
  <c r="D1944" i="12" s="1"/>
  <c r="F1946" i="5" l="1"/>
  <c r="I1946" i="5" s="1"/>
  <c r="H1946" i="5"/>
  <c r="K1946" i="5"/>
  <c r="A1948" i="5"/>
  <c r="A1947" i="12"/>
  <c r="E1947" i="5"/>
  <c r="C1945" i="12"/>
  <c r="L1945" i="5"/>
  <c r="D1945" i="12" s="1"/>
  <c r="H1947" i="5" l="1"/>
  <c r="F1947" i="5"/>
  <c r="I1947" i="5" s="1"/>
  <c r="K1947" i="5"/>
  <c r="A1949" i="5"/>
  <c r="A1948" i="12"/>
  <c r="E1948" i="5"/>
  <c r="C1946" i="12"/>
  <c r="L1946" i="5"/>
  <c r="D1946" i="12" s="1"/>
  <c r="K1948" i="5" l="1"/>
  <c r="F1948" i="5"/>
  <c r="I1948" i="5" s="1"/>
  <c r="H1948" i="5"/>
  <c r="A1950" i="5"/>
  <c r="A1949" i="12"/>
  <c r="E1949" i="5"/>
  <c r="L1947" i="5"/>
  <c r="D1947" i="12" s="1"/>
  <c r="C1947" i="12"/>
  <c r="F1949" i="5" l="1"/>
  <c r="I1949" i="5" s="1"/>
  <c r="H1949" i="5"/>
  <c r="K1949" i="5"/>
  <c r="A1951" i="5"/>
  <c r="A1950" i="12"/>
  <c r="E1950" i="5"/>
  <c r="C1948" i="12"/>
  <c r="L1948" i="5"/>
  <c r="D1948" i="12" s="1"/>
  <c r="H1950" i="5" l="1"/>
  <c r="F1950" i="5"/>
  <c r="I1950" i="5" s="1"/>
  <c r="K1950" i="5"/>
  <c r="A1952" i="5"/>
  <c r="A1951" i="12"/>
  <c r="E1951" i="5"/>
  <c r="C1949" i="12"/>
  <c r="L1949" i="5"/>
  <c r="D1949" i="12" s="1"/>
  <c r="K1951" i="5" l="1"/>
  <c r="H1951" i="5"/>
  <c r="F1951" i="5"/>
  <c r="I1951" i="5" s="1"/>
  <c r="A1953" i="5"/>
  <c r="A1952" i="12"/>
  <c r="E1952" i="5"/>
  <c r="C1950" i="12"/>
  <c r="L1950" i="5"/>
  <c r="D1950" i="12" s="1"/>
  <c r="H1952" i="5" l="1"/>
  <c r="K1952" i="5"/>
  <c r="F1952" i="5"/>
  <c r="I1952" i="5" s="1"/>
  <c r="A1954" i="5"/>
  <c r="A1953" i="12"/>
  <c r="E1953" i="5"/>
  <c r="C1951" i="12"/>
  <c r="L1951" i="5"/>
  <c r="D1951" i="12" s="1"/>
  <c r="K1953" i="5" l="1"/>
  <c r="F1953" i="5"/>
  <c r="I1953" i="5" s="1"/>
  <c r="H1953" i="5"/>
  <c r="A1955" i="5"/>
  <c r="A1954" i="12"/>
  <c r="E1954" i="5"/>
  <c r="C1952" i="12"/>
  <c r="L1952" i="5"/>
  <c r="D1952" i="12" s="1"/>
  <c r="K1954" i="5" l="1"/>
  <c r="H1954" i="5"/>
  <c r="F1954" i="5"/>
  <c r="I1954" i="5" s="1"/>
  <c r="A1956" i="5"/>
  <c r="A1955" i="12"/>
  <c r="E1955" i="5"/>
  <c r="C1953" i="12"/>
  <c r="L1953" i="5"/>
  <c r="D1953" i="12" s="1"/>
  <c r="K1955" i="5" l="1"/>
  <c r="F1955" i="5"/>
  <c r="I1955" i="5" s="1"/>
  <c r="H1955" i="5"/>
  <c r="A1957" i="5"/>
  <c r="A1956" i="12"/>
  <c r="E1956" i="5"/>
  <c r="C1954" i="12"/>
  <c r="L1954" i="5"/>
  <c r="D1954" i="12" s="1"/>
  <c r="F1956" i="5" l="1"/>
  <c r="I1956" i="5" s="1"/>
  <c r="K1956" i="5"/>
  <c r="H1956" i="5"/>
  <c r="A1958" i="5"/>
  <c r="A1957" i="12"/>
  <c r="E1957" i="5"/>
  <c r="C1955" i="12"/>
  <c r="L1955" i="5"/>
  <c r="D1955" i="12" s="1"/>
  <c r="K1957" i="5" l="1"/>
  <c r="F1957" i="5"/>
  <c r="I1957" i="5" s="1"/>
  <c r="H1957" i="5"/>
  <c r="A1959" i="5"/>
  <c r="A1958" i="12"/>
  <c r="E1958" i="5"/>
  <c r="C1956" i="12"/>
  <c r="L1956" i="5"/>
  <c r="D1956" i="12" s="1"/>
  <c r="F1958" i="5" l="1"/>
  <c r="I1958" i="5" s="1"/>
  <c r="K1958" i="5"/>
  <c r="H1958" i="5"/>
  <c r="A1960" i="5"/>
  <c r="A1959" i="12"/>
  <c r="E1959" i="5"/>
  <c r="C1957" i="12"/>
  <c r="L1957" i="5"/>
  <c r="D1957" i="12" s="1"/>
  <c r="F1959" i="5" l="1"/>
  <c r="I1959" i="5" s="1"/>
  <c r="K1959" i="5"/>
  <c r="H1959" i="5"/>
  <c r="A1961" i="5"/>
  <c r="A1960" i="12"/>
  <c r="E1960" i="5"/>
  <c r="C1958" i="12"/>
  <c r="L1958" i="5"/>
  <c r="D1958" i="12" s="1"/>
  <c r="K1960" i="5" l="1"/>
  <c r="H1960" i="5"/>
  <c r="F1960" i="5"/>
  <c r="I1960" i="5" s="1"/>
  <c r="A1962" i="5"/>
  <c r="A1961" i="12"/>
  <c r="E1961" i="5"/>
  <c r="L1959" i="5"/>
  <c r="D1959" i="12" s="1"/>
  <c r="C1959" i="12"/>
  <c r="F1961" i="5" l="1"/>
  <c r="I1961" i="5" s="1"/>
  <c r="H1961" i="5"/>
  <c r="K1961" i="5"/>
  <c r="A1963" i="5"/>
  <c r="A1962" i="12"/>
  <c r="E1962" i="5"/>
  <c r="C1960" i="12"/>
  <c r="L1960" i="5"/>
  <c r="D1960" i="12" s="1"/>
  <c r="H1962" i="5" l="1"/>
  <c r="K1962" i="5"/>
  <c r="F1962" i="5"/>
  <c r="I1962" i="5" s="1"/>
  <c r="A1964" i="5"/>
  <c r="A1963" i="12"/>
  <c r="E1963" i="5"/>
  <c r="L1961" i="5"/>
  <c r="D1961" i="12" s="1"/>
  <c r="C1961" i="12"/>
  <c r="K1963" i="5" l="1"/>
  <c r="H1963" i="5"/>
  <c r="F1963" i="5"/>
  <c r="I1963" i="5" s="1"/>
  <c r="A1965" i="5"/>
  <c r="A1964" i="12"/>
  <c r="E1964" i="5"/>
  <c r="C1962" i="12"/>
  <c r="L1962" i="5"/>
  <c r="D1962" i="12" s="1"/>
  <c r="H1964" i="5" l="1"/>
  <c r="K1964" i="5"/>
  <c r="F1964" i="5"/>
  <c r="I1964" i="5" s="1"/>
  <c r="A1966" i="5"/>
  <c r="A1965" i="12"/>
  <c r="E1965" i="5"/>
  <c r="C1963" i="12"/>
  <c r="L1963" i="5"/>
  <c r="D1963" i="12" s="1"/>
  <c r="K1965" i="5" l="1"/>
  <c r="F1965" i="5"/>
  <c r="I1965" i="5" s="1"/>
  <c r="H1965" i="5"/>
  <c r="A1967" i="5"/>
  <c r="A1966" i="12"/>
  <c r="E1966" i="5"/>
  <c r="C1964" i="12"/>
  <c r="L1964" i="5"/>
  <c r="D1964" i="12" s="1"/>
  <c r="F1966" i="5" l="1"/>
  <c r="I1966" i="5" s="1"/>
  <c r="H1966" i="5"/>
  <c r="K1966" i="5"/>
  <c r="A1968" i="5"/>
  <c r="A1967" i="12"/>
  <c r="E1967" i="5"/>
  <c r="L1965" i="5"/>
  <c r="D1965" i="12" s="1"/>
  <c r="C1965" i="12"/>
  <c r="H1967" i="5" l="1"/>
  <c r="F1967" i="5"/>
  <c r="I1967" i="5" s="1"/>
  <c r="K1967" i="5"/>
  <c r="A1969" i="5"/>
  <c r="A1968" i="12"/>
  <c r="E1968" i="5"/>
  <c r="C1966" i="12"/>
  <c r="L1966" i="5"/>
  <c r="D1966" i="12" s="1"/>
  <c r="K1968" i="5" l="1"/>
  <c r="F1968" i="5"/>
  <c r="I1968" i="5" s="1"/>
  <c r="H1968" i="5"/>
  <c r="A1970" i="5"/>
  <c r="A1969" i="12"/>
  <c r="E1969" i="5"/>
  <c r="L1967" i="5"/>
  <c r="D1967" i="12" s="1"/>
  <c r="C1967" i="12"/>
  <c r="H1969" i="5" l="1"/>
  <c r="F1969" i="5"/>
  <c r="I1969" i="5" s="1"/>
  <c r="K1969" i="5"/>
  <c r="A1971" i="5"/>
  <c r="A1970" i="12"/>
  <c r="E1970" i="5"/>
  <c r="C1968" i="12"/>
  <c r="L1968" i="5"/>
  <c r="D1968" i="12" s="1"/>
  <c r="K1970" i="5" l="1"/>
  <c r="F1970" i="5"/>
  <c r="I1970" i="5" s="1"/>
  <c r="H1970" i="5"/>
  <c r="A1972" i="5"/>
  <c r="A1971" i="12"/>
  <c r="E1971" i="5"/>
  <c r="L1969" i="5"/>
  <c r="D1969" i="12" s="1"/>
  <c r="C1969" i="12"/>
  <c r="F1971" i="5" l="1"/>
  <c r="I1971" i="5" s="1"/>
  <c r="K1971" i="5"/>
  <c r="H1971" i="5"/>
  <c r="A1973" i="5"/>
  <c r="A1972" i="12"/>
  <c r="E1972" i="5"/>
  <c r="C1970" i="12"/>
  <c r="L1970" i="5"/>
  <c r="D1970" i="12" s="1"/>
  <c r="K1972" i="5" l="1"/>
  <c r="F1972" i="5"/>
  <c r="I1972" i="5" s="1"/>
  <c r="H1972" i="5"/>
  <c r="A1974" i="5"/>
  <c r="A1973" i="12"/>
  <c r="E1973" i="5"/>
  <c r="C1971" i="12"/>
  <c r="L1971" i="5"/>
  <c r="D1971" i="12" s="1"/>
  <c r="K1973" i="5" l="1"/>
  <c r="F1973" i="5"/>
  <c r="I1973" i="5" s="1"/>
  <c r="H1973" i="5"/>
  <c r="A1975" i="5"/>
  <c r="A1974" i="12"/>
  <c r="E1974" i="5"/>
  <c r="C1972" i="12"/>
  <c r="L1972" i="5"/>
  <c r="D1972" i="12" s="1"/>
  <c r="K1974" i="5" l="1"/>
  <c r="H1974" i="5"/>
  <c r="F1974" i="5"/>
  <c r="I1974" i="5" s="1"/>
  <c r="A1976" i="5"/>
  <c r="A1975" i="12"/>
  <c r="E1975" i="5"/>
  <c r="C1973" i="12"/>
  <c r="L1973" i="5"/>
  <c r="D1973" i="12" s="1"/>
  <c r="K1975" i="5" l="1"/>
  <c r="H1975" i="5"/>
  <c r="F1975" i="5"/>
  <c r="I1975" i="5" s="1"/>
  <c r="A1977" i="5"/>
  <c r="A1976" i="12"/>
  <c r="E1976" i="5"/>
  <c r="L1974" i="5"/>
  <c r="D1974" i="12" s="1"/>
  <c r="C1974" i="12"/>
  <c r="F1976" i="5" l="1"/>
  <c r="I1976" i="5" s="1"/>
  <c r="K1976" i="5"/>
  <c r="H1976" i="5"/>
  <c r="A1978" i="5"/>
  <c r="A1977" i="12"/>
  <c r="E1977" i="5"/>
  <c r="C1975" i="12"/>
  <c r="L1975" i="5"/>
  <c r="D1975" i="12" s="1"/>
  <c r="K1977" i="5" l="1"/>
  <c r="F1977" i="5"/>
  <c r="I1977" i="5" s="1"/>
  <c r="H1977" i="5"/>
  <c r="A1979" i="5"/>
  <c r="A1978" i="12"/>
  <c r="E1978" i="5"/>
  <c r="C1976" i="12"/>
  <c r="L1976" i="5"/>
  <c r="D1976" i="12" s="1"/>
  <c r="K1978" i="5" l="1"/>
  <c r="F1978" i="5"/>
  <c r="I1978" i="5" s="1"/>
  <c r="H1978" i="5"/>
  <c r="A1980" i="5"/>
  <c r="A1979" i="12"/>
  <c r="E1979" i="5"/>
  <c r="C1977" i="12"/>
  <c r="L1977" i="5"/>
  <c r="D1977" i="12" s="1"/>
  <c r="F1979" i="5" l="1"/>
  <c r="I1979" i="5" s="1"/>
  <c r="K1979" i="5"/>
  <c r="H1979" i="5"/>
  <c r="A1981" i="5"/>
  <c r="A1980" i="12"/>
  <c r="E1980" i="5"/>
  <c r="C1978" i="12"/>
  <c r="L1978" i="5"/>
  <c r="D1978" i="12" s="1"/>
  <c r="F1980" i="5" l="1"/>
  <c r="I1980" i="5" s="1"/>
  <c r="H1980" i="5"/>
  <c r="K1980" i="5"/>
  <c r="A1982" i="5"/>
  <c r="A1981" i="12"/>
  <c r="E1981" i="5"/>
  <c r="C1979" i="12"/>
  <c r="L1979" i="5"/>
  <c r="D1979" i="12" s="1"/>
  <c r="H1981" i="5" l="1"/>
  <c r="K1981" i="5"/>
  <c r="F1981" i="5"/>
  <c r="I1981" i="5" s="1"/>
  <c r="A1983" i="5"/>
  <c r="A1982" i="12"/>
  <c r="E1982" i="5"/>
  <c r="C1980" i="12"/>
  <c r="L1980" i="5"/>
  <c r="D1980" i="12" s="1"/>
  <c r="F1982" i="5" l="1"/>
  <c r="I1982" i="5" s="1"/>
  <c r="K1982" i="5"/>
  <c r="H1982" i="5"/>
  <c r="A1984" i="5"/>
  <c r="A1983" i="12"/>
  <c r="E1983" i="5"/>
  <c r="C1981" i="12"/>
  <c r="L1981" i="5"/>
  <c r="D1981" i="12" s="1"/>
  <c r="K1983" i="5" l="1"/>
  <c r="H1983" i="5"/>
  <c r="F1983" i="5"/>
  <c r="I1983" i="5" s="1"/>
  <c r="A1985" i="5"/>
  <c r="A1984" i="12"/>
  <c r="E1984" i="5"/>
  <c r="L1982" i="5"/>
  <c r="D1982" i="12" s="1"/>
  <c r="C1982" i="12"/>
  <c r="H1984" i="5" l="1"/>
  <c r="K1984" i="5"/>
  <c r="F1984" i="5"/>
  <c r="I1984" i="5" s="1"/>
  <c r="A1986" i="5"/>
  <c r="A1985" i="12"/>
  <c r="E1985" i="5"/>
  <c r="C1983" i="12"/>
  <c r="L1983" i="5"/>
  <c r="D1983" i="12" s="1"/>
  <c r="K1985" i="5" l="1"/>
  <c r="F1985" i="5"/>
  <c r="I1985" i="5" s="1"/>
  <c r="H1985" i="5"/>
  <c r="A1987" i="5"/>
  <c r="A1986" i="12"/>
  <c r="E1986" i="5"/>
  <c r="C1984" i="12"/>
  <c r="L1984" i="5"/>
  <c r="D1984" i="12" s="1"/>
  <c r="K1986" i="5" l="1"/>
  <c r="F1986" i="5"/>
  <c r="I1986" i="5" s="1"/>
  <c r="H1986" i="5"/>
  <c r="A1988" i="5"/>
  <c r="A1987" i="12"/>
  <c r="E1987" i="5"/>
  <c r="C1985" i="12"/>
  <c r="L1985" i="5"/>
  <c r="D1985" i="12" s="1"/>
  <c r="K1987" i="5" l="1"/>
  <c r="F1987" i="5"/>
  <c r="I1987" i="5" s="1"/>
  <c r="H1987" i="5"/>
  <c r="A1989" i="5"/>
  <c r="A1988" i="12"/>
  <c r="E1988" i="5"/>
  <c r="C1986" i="12"/>
  <c r="L1986" i="5"/>
  <c r="D1986" i="12" s="1"/>
  <c r="H1988" i="5" l="1"/>
  <c r="K1988" i="5"/>
  <c r="F1988" i="5"/>
  <c r="I1988" i="5" s="1"/>
  <c r="A1990" i="5"/>
  <c r="A1989" i="12"/>
  <c r="E1989" i="5"/>
  <c r="C1987" i="12"/>
  <c r="L1987" i="5"/>
  <c r="D1987" i="12" s="1"/>
  <c r="F1989" i="5" l="1"/>
  <c r="I1989" i="5" s="1"/>
  <c r="K1989" i="5"/>
  <c r="H1989" i="5"/>
  <c r="A1991" i="5"/>
  <c r="A1990" i="12"/>
  <c r="E1990" i="5"/>
  <c r="L1988" i="5"/>
  <c r="D1988" i="12" s="1"/>
  <c r="C1988" i="12"/>
  <c r="F1990" i="5" l="1"/>
  <c r="I1990" i="5" s="1"/>
  <c r="H1990" i="5"/>
  <c r="K1990" i="5"/>
  <c r="A1992" i="5"/>
  <c r="A1991" i="12"/>
  <c r="E1991" i="5"/>
  <c r="C1989" i="12"/>
  <c r="L1989" i="5"/>
  <c r="D1989" i="12" s="1"/>
  <c r="K1991" i="5" l="1"/>
  <c r="F1991" i="5"/>
  <c r="I1991" i="5" s="1"/>
  <c r="H1991" i="5"/>
  <c r="A1993" i="5"/>
  <c r="A1992" i="12"/>
  <c r="E1992" i="5"/>
  <c r="L1990" i="5"/>
  <c r="D1990" i="12" s="1"/>
  <c r="C1990" i="12"/>
  <c r="H1992" i="5" l="1"/>
  <c r="K1992" i="5"/>
  <c r="F1992" i="5"/>
  <c r="I1992" i="5" s="1"/>
  <c r="A1994" i="5"/>
  <c r="A1993" i="12"/>
  <c r="E1993" i="5"/>
  <c r="C1991" i="12"/>
  <c r="L1991" i="5"/>
  <c r="D1991" i="12" s="1"/>
  <c r="K1993" i="5" l="1"/>
  <c r="H1993" i="5"/>
  <c r="F1993" i="5"/>
  <c r="I1993" i="5" s="1"/>
  <c r="A1995" i="5"/>
  <c r="A1994" i="12"/>
  <c r="E1994" i="5"/>
  <c r="L1992" i="5"/>
  <c r="D1992" i="12" s="1"/>
  <c r="C1992" i="12"/>
  <c r="F1994" i="5" l="1"/>
  <c r="I1994" i="5" s="1"/>
  <c r="H1994" i="5"/>
  <c r="K1994" i="5"/>
  <c r="A1996" i="5"/>
  <c r="A1995" i="12"/>
  <c r="E1995" i="5"/>
  <c r="C1993" i="12"/>
  <c r="L1993" i="5"/>
  <c r="D1993" i="12" s="1"/>
  <c r="K1995" i="5" l="1"/>
  <c r="H1995" i="5"/>
  <c r="F1995" i="5"/>
  <c r="I1995" i="5" s="1"/>
  <c r="A1997" i="5"/>
  <c r="A1996" i="12"/>
  <c r="E1996" i="5"/>
  <c r="C1994" i="12"/>
  <c r="L1994" i="5"/>
  <c r="D1994" i="12" s="1"/>
  <c r="H1996" i="5" l="1"/>
  <c r="K1996" i="5"/>
  <c r="F1996" i="5"/>
  <c r="I1996" i="5" s="1"/>
  <c r="A1998" i="5"/>
  <c r="A1997" i="12"/>
  <c r="E1997" i="5"/>
  <c r="C1995" i="12"/>
  <c r="L1995" i="5"/>
  <c r="D1995" i="12" s="1"/>
  <c r="K1997" i="5" l="1"/>
  <c r="H1997" i="5"/>
  <c r="F1997" i="5"/>
  <c r="I1997" i="5" s="1"/>
  <c r="A1999" i="5"/>
  <c r="A1998" i="12"/>
  <c r="E1998" i="5"/>
  <c r="C1996" i="12"/>
  <c r="L1996" i="5"/>
  <c r="D1996" i="12" s="1"/>
  <c r="K1998" i="5" l="1"/>
  <c r="F1998" i="5"/>
  <c r="I1998" i="5" s="1"/>
  <c r="H1998" i="5"/>
  <c r="A2000" i="5"/>
  <c r="A1999" i="12"/>
  <c r="E1999" i="5"/>
  <c r="C1997" i="12"/>
  <c r="L1997" i="5"/>
  <c r="D1997" i="12" s="1"/>
  <c r="H1999" i="5" l="1"/>
  <c r="K1999" i="5"/>
  <c r="F1999" i="5"/>
  <c r="I1999" i="5" s="1"/>
  <c r="A2001" i="5"/>
  <c r="A2000" i="12"/>
  <c r="E2000" i="5"/>
  <c r="C1998" i="12"/>
  <c r="L1998" i="5"/>
  <c r="D1998" i="12" s="1"/>
  <c r="K2000" i="5" l="1"/>
  <c r="F2000" i="5"/>
  <c r="I2000" i="5" s="1"/>
  <c r="H2000" i="5"/>
  <c r="A2002" i="5"/>
  <c r="A2001" i="12"/>
  <c r="E2001" i="5"/>
  <c r="C1999" i="12"/>
  <c r="L1999" i="5"/>
  <c r="D1999" i="12" s="1"/>
  <c r="F2001" i="5" l="1"/>
  <c r="I2001" i="5" s="1"/>
  <c r="H2001" i="5"/>
  <c r="K2001" i="5"/>
  <c r="A2003" i="5"/>
  <c r="A2002" i="12"/>
  <c r="E2002" i="5"/>
  <c r="C2000" i="12"/>
  <c r="L2000" i="5"/>
  <c r="D2000" i="12" s="1"/>
  <c r="H2002" i="5" l="1"/>
  <c r="K2002" i="5"/>
  <c r="F2002" i="5"/>
  <c r="I2002" i="5" s="1"/>
  <c r="A2004" i="5"/>
  <c r="A2003" i="12"/>
  <c r="E2003" i="5"/>
  <c r="L2001" i="5"/>
  <c r="D2001" i="12" s="1"/>
  <c r="C2001" i="12"/>
  <c r="K2003" i="5" l="1"/>
  <c r="H2003" i="5"/>
  <c r="F2003" i="5"/>
  <c r="I2003" i="5" s="1"/>
  <c r="A2005" i="5"/>
  <c r="A2004" i="12"/>
  <c r="E2004" i="5"/>
  <c r="C2002" i="12"/>
  <c r="L2002" i="5"/>
  <c r="D2002" i="12" s="1"/>
  <c r="K2004" i="5" l="1"/>
  <c r="F2004" i="5"/>
  <c r="I2004" i="5" s="1"/>
  <c r="H2004" i="5"/>
  <c r="A2006" i="5"/>
  <c r="A2005" i="12"/>
  <c r="E2005" i="5"/>
  <c r="C2003" i="12"/>
  <c r="L2003" i="5"/>
  <c r="D2003" i="12" s="1"/>
  <c r="K2005" i="5" l="1"/>
  <c r="H2005" i="5"/>
  <c r="F2005" i="5"/>
  <c r="I2005" i="5" s="1"/>
  <c r="A2007" i="5"/>
  <c r="A2006" i="12"/>
  <c r="E2006" i="5"/>
  <c r="C2004" i="12"/>
  <c r="L2004" i="5"/>
  <c r="D2004" i="12" s="1"/>
  <c r="F2006" i="5" l="1"/>
  <c r="I2006" i="5" s="1"/>
  <c r="K2006" i="5"/>
  <c r="H2006" i="5"/>
  <c r="A2008" i="5"/>
  <c r="A2007" i="12"/>
  <c r="E2007" i="5"/>
  <c r="C2005" i="12"/>
  <c r="L2005" i="5"/>
  <c r="D2005" i="12" s="1"/>
  <c r="F2007" i="5" l="1"/>
  <c r="I2007" i="5" s="1"/>
  <c r="H2007" i="5"/>
  <c r="K2007" i="5"/>
  <c r="A2009" i="5"/>
  <c r="A2008" i="12"/>
  <c r="E2008" i="5"/>
  <c r="L2006" i="5"/>
  <c r="D2006" i="12" s="1"/>
  <c r="C2006" i="12"/>
  <c r="F2008" i="5" l="1"/>
  <c r="I2008" i="5" s="1"/>
  <c r="K2008" i="5"/>
  <c r="H2008" i="5"/>
  <c r="A2010" i="5"/>
  <c r="A2009" i="12"/>
  <c r="E2009" i="5"/>
  <c r="C2007" i="12"/>
  <c r="L2007" i="5"/>
  <c r="D2007" i="12" s="1"/>
  <c r="F2009" i="5" l="1"/>
  <c r="I2009" i="5" s="1"/>
  <c r="K2009" i="5"/>
  <c r="H2009" i="5"/>
  <c r="A2011" i="5"/>
  <c r="A2010" i="12"/>
  <c r="E2010" i="5"/>
  <c r="C2008" i="12"/>
  <c r="L2008" i="5"/>
  <c r="D2008" i="12" s="1"/>
  <c r="K2010" i="5" l="1"/>
  <c r="F2010" i="5"/>
  <c r="I2010" i="5" s="1"/>
  <c r="H2010" i="5"/>
  <c r="A2012" i="5"/>
  <c r="A2011" i="12"/>
  <c r="E2011" i="5"/>
  <c r="C2009" i="12"/>
  <c r="L2009" i="5"/>
  <c r="D2009" i="12" s="1"/>
  <c r="K2011" i="5" l="1"/>
  <c r="H2011" i="5"/>
  <c r="F2011" i="5"/>
  <c r="I2011" i="5" s="1"/>
  <c r="A2013" i="5"/>
  <c r="A2012" i="12"/>
  <c r="E2012" i="5"/>
  <c r="C2010" i="12"/>
  <c r="L2010" i="5"/>
  <c r="D2010" i="12" s="1"/>
  <c r="K2012" i="5" l="1"/>
  <c r="F2012" i="5"/>
  <c r="I2012" i="5" s="1"/>
  <c r="H2012" i="5"/>
  <c r="A2014" i="5"/>
  <c r="A2013" i="12"/>
  <c r="E2013" i="5"/>
  <c r="C2011" i="12"/>
  <c r="L2011" i="5"/>
  <c r="D2011" i="12" s="1"/>
  <c r="K2013" i="5" l="1"/>
  <c r="F2013" i="5"/>
  <c r="I2013" i="5" s="1"/>
  <c r="H2013" i="5"/>
  <c r="A2015" i="5"/>
  <c r="A2014" i="12"/>
  <c r="E2014" i="5"/>
  <c r="C2012" i="12"/>
  <c r="L2012" i="5"/>
  <c r="D2012" i="12" s="1"/>
  <c r="K2014" i="5" l="1"/>
  <c r="H2014" i="5"/>
  <c r="F2014" i="5"/>
  <c r="I2014" i="5" s="1"/>
  <c r="A2016" i="5"/>
  <c r="A2015" i="12"/>
  <c r="E2015" i="5"/>
  <c r="C2013" i="12"/>
  <c r="L2013" i="5"/>
  <c r="D2013" i="12" s="1"/>
  <c r="F2015" i="5" l="1"/>
  <c r="I2015" i="5" s="1"/>
  <c r="K2015" i="5"/>
  <c r="H2015" i="5"/>
  <c r="A2017" i="5"/>
  <c r="A2016" i="12"/>
  <c r="E2016" i="5"/>
  <c r="C2014" i="12"/>
  <c r="L2014" i="5"/>
  <c r="D2014" i="12" s="1"/>
  <c r="K2016" i="5" l="1"/>
  <c r="H2016" i="5"/>
  <c r="F2016" i="5"/>
  <c r="I2016" i="5" s="1"/>
  <c r="A2018" i="5"/>
  <c r="A2017" i="12"/>
  <c r="E2017" i="5"/>
  <c r="C2015" i="12"/>
  <c r="L2015" i="5"/>
  <c r="D2015" i="12" s="1"/>
  <c r="K2017" i="5" l="1"/>
  <c r="F2017" i="5"/>
  <c r="I2017" i="5" s="1"/>
  <c r="H2017" i="5"/>
  <c r="A2019" i="5"/>
  <c r="A2018" i="12"/>
  <c r="E2018" i="5"/>
  <c r="C2016" i="12"/>
  <c r="L2016" i="5"/>
  <c r="D2016" i="12" s="1"/>
  <c r="F2018" i="5" l="1"/>
  <c r="I2018" i="5" s="1"/>
  <c r="H2018" i="5"/>
  <c r="K2018" i="5"/>
  <c r="A2020" i="5"/>
  <c r="A2019" i="12"/>
  <c r="E2019" i="5"/>
  <c r="C2017" i="12"/>
  <c r="L2017" i="5"/>
  <c r="D2017" i="12" s="1"/>
  <c r="F2019" i="5" l="1"/>
  <c r="I2019" i="5" s="1"/>
  <c r="K2019" i="5"/>
  <c r="H2019" i="5"/>
  <c r="A2021" i="5"/>
  <c r="A2020" i="12"/>
  <c r="E2020" i="5"/>
  <c r="C2018" i="12"/>
  <c r="L2018" i="5"/>
  <c r="D2018" i="12" s="1"/>
  <c r="F2020" i="5" l="1"/>
  <c r="I2020" i="5" s="1"/>
  <c r="H2020" i="5"/>
  <c r="K2020" i="5"/>
  <c r="A2022" i="5"/>
  <c r="A2021" i="12"/>
  <c r="E2021" i="5"/>
  <c r="C2019" i="12"/>
  <c r="L2019" i="5"/>
  <c r="D2019" i="12" s="1"/>
  <c r="H2021" i="5" l="1"/>
  <c r="K2021" i="5"/>
  <c r="F2021" i="5"/>
  <c r="I2021" i="5" s="1"/>
  <c r="A2023" i="5"/>
  <c r="A2022" i="12"/>
  <c r="E2022" i="5"/>
  <c r="C2020" i="12"/>
  <c r="L2020" i="5"/>
  <c r="D2020" i="12" s="1"/>
  <c r="F2022" i="5" l="1"/>
  <c r="I2022" i="5" s="1"/>
  <c r="K2022" i="5"/>
  <c r="H2022" i="5"/>
  <c r="A2024" i="5"/>
  <c r="A2023" i="12"/>
  <c r="E2023" i="5"/>
  <c r="C2021" i="12"/>
  <c r="L2021" i="5"/>
  <c r="D2021" i="12" s="1"/>
  <c r="F2023" i="5" l="1"/>
  <c r="I2023" i="5" s="1"/>
  <c r="K2023" i="5"/>
  <c r="H2023" i="5"/>
  <c r="A2025" i="5"/>
  <c r="A2024" i="12"/>
  <c r="E2024" i="5"/>
  <c r="C2022" i="12"/>
  <c r="L2022" i="5"/>
  <c r="D2022" i="12" s="1"/>
  <c r="K2024" i="5" l="1"/>
  <c r="F2024" i="5"/>
  <c r="I2024" i="5" s="1"/>
  <c r="H2024" i="5"/>
  <c r="A2026" i="5"/>
  <c r="A2025" i="12"/>
  <c r="E2025" i="5"/>
  <c r="C2023" i="12"/>
  <c r="L2023" i="5"/>
  <c r="D2023" i="12" s="1"/>
  <c r="K2025" i="5" l="1"/>
  <c r="F2025" i="5"/>
  <c r="I2025" i="5" s="1"/>
  <c r="H2025" i="5"/>
  <c r="A2027" i="5"/>
  <c r="A2026" i="12"/>
  <c r="E2026" i="5"/>
  <c r="L2024" i="5"/>
  <c r="D2024" i="12" s="1"/>
  <c r="C2024" i="12"/>
  <c r="K2026" i="5" l="1"/>
  <c r="F2026" i="5"/>
  <c r="I2026" i="5" s="1"/>
  <c r="H2026" i="5"/>
  <c r="A2028" i="5"/>
  <c r="A2027" i="12"/>
  <c r="E2027" i="5"/>
  <c r="C2025" i="12"/>
  <c r="L2025" i="5"/>
  <c r="D2025" i="12" s="1"/>
  <c r="H2027" i="5" l="1"/>
  <c r="K2027" i="5"/>
  <c r="F2027" i="5"/>
  <c r="I2027" i="5" s="1"/>
  <c r="A2029" i="5"/>
  <c r="A2028" i="12"/>
  <c r="E2028" i="5"/>
  <c r="C2026" i="12"/>
  <c r="L2026" i="5"/>
  <c r="D2026" i="12" s="1"/>
  <c r="F2028" i="5" l="1"/>
  <c r="I2028" i="5" s="1"/>
  <c r="H2028" i="5"/>
  <c r="K2028" i="5"/>
  <c r="A2030" i="5"/>
  <c r="A2029" i="12"/>
  <c r="E2029" i="5"/>
  <c r="C2027" i="12"/>
  <c r="L2027" i="5"/>
  <c r="D2027" i="12" s="1"/>
  <c r="F2029" i="5" l="1"/>
  <c r="I2029" i="5" s="1"/>
  <c r="K2029" i="5"/>
  <c r="H2029" i="5"/>
  <c r="A2031" i="5"/>
  <c r="A2030" i="12"/>
  <c r="E2030" i="5"/>
  <c r="C2028" i="12"/>
  <c r="L2028" i="5"/>
  <c r="D2028" i="12" s="1"/>
  <c r="H2030" i="5" l="1"/>
  <c r="K2030" i="5"/>
  <c r="F2030" i="5"/>
  <c r="I2030" i="5" s="1"/>
  <c r="A2032" i="5"/>
  <c r="A2031" i="12"/>
  <c r="E2031" i="5"/>
  <c r="C2029" i="12"/>
  <c r="L2029" i="5"/>
  <c r="D2029" i="12" s="1"/>
  <c r="H2031" i="5" l="1"/>
  <c r="F2031" i="5"/>
  <c r="I2031" i="5" s="1"/>
  <c r="K2031" i="5"/>
  <c r="A2033" i="5"/>
  <c r="A2032" i="12"/>
  <c r="E2032" i="5"/>
  <c r="C2030" i="12"/>
  <c r="L2030" i="5"/>
  <c r="D2030" i="12" s="1"/>
  <c r="F2032" i="5" l="1"/>
  <c r="I2032" i="5" s="1"/>
  <c r="K2032" i="5"/>
  <c r="H2032" i="5"/>
  <c r="A2034" i="5"/>
  <c r="A2033" i="12"/>
  <c r="E2033" i="5"/>
  <c r="C2031" i="12"/>
  <c r="L2031" i="5"/>
  <c r="D2031" i="12" s="1"/>
  <c r="H2033" i="5" l="1"/>
  <c r="K2033" i="5"/>
  <c r="F2033" i="5"/>
  <c r="I2033" i="5" s="1"/>
  <c r="A2035" i="5"/>
  <c r="A2034" i="12"/>
  <c r="E2034" i="5"/>
  <c r="C2032" i="12"/>
  <c r="L2032" i="5"/>
  <c r="D2032" i="12" s="1"/>
  <c r="K2034" i="5" l="1"/>
  <c r="F2034" i="5"/>
  <c r="I2034" i="5" s="1"/>
  <c r="H2034" i="5"/>
  <c r="A2036" i="5"/>
  <c r="A2035" i="12"/>
  <c r="E2035" i="5"/>
  <c r="C2033" i="12"/>
  <c r="L2033" i="5"/>
  <c r="D2033" i="12" s="1"/>
  <c r="F2035" i="5" l="1"/>
  <c r="I2035" i="5" s="1"/>
  <c r="K2035" i="5"/>
  <c r="H2035" i="5"/>
  <c r="A2037" i="5"/>
  <c r="A2036" i="12"/>
  <c r="E2036" i="5"/>
  <c r="C2034" i="12"/>
  <c r="L2034" i="5"/>
  <c r="D2034" i="12" s="1"/>
  <c r="H2036" i="5" l="1"/>
  <c r="K2036" i="5"/>
  <c r="F2036" i="5"/>
  <c r="I2036" i="5" s="1"/>
  <c r="A2038" i="5"/>
  <c r="A2037" i="12"/>
  <c r="E2037" i="5"/>
  <c r="L2035" i="5"/>
  <c r="D2035" i="12" s="1"/>
  <c r="C2035" i="12"/>
  <c r="H2037" i="5" l="1"/>
  <c r="F2037" i="5"/>
  <c r="I2037" i="5" s="1"/>
  <c r="K2037" i="5"/>
  <c r="A2039" i="5"/>
  <c r="A2038" i="12"/>
  <c r="E2038" i="5"/>
  <c r="C2036" i="12"/>
  <c r="L2036" i="5"/>
  <c r="D2036" i="12" s="1"/>
  <c r="K2038" i="5" l="1"/>
  <c r="H2038" i="5"/>
  <c r="F2038" i="5"/>
  <c r="I2038" i="5" s="1"/>
  <c r="A2040" i="5"/>
  <c r="A2039" i="12"/>
  <c r="E2039" i="5"/>
  <c r="L2037" i="5"/>
  <c r="D2037" i="12" s="1"/>
  <c r="C2037" i="12"/>
  <c r="K2039" i="5" l="1"/>
  <c r="H2039" i="5"/>
  <c r="F2039" i="5"/>
  <c r="I2039" i="5" s="1"/>
  <c r="A2041" i="5"/>
  <c r="A2040" i="12"/>
  <c r="E2040" i="5"/>
  <c r="L2038" i="5"/>
  <c r="D2038" i="12" s="1"/>
  <c r="C2038" i="12"/>
  <c r="F2040" i="5" l="1"/>
  <c r="I2040" i="5" s="1"/>
  <c r="H2040" i="5"/>
  <c r="K2040" i="5"/>
  <c r="A2042" i="5"/>
  <c r="A2041" i="12"/>
  <c r="E2041" i="5"/>
  <c r="C2039" i="12"/>
  <c r="L2039" i="5"/>
  <c r="D2039" i="12" s="1"/>
  <c r="F2041" i="5" l="1"/>
  <c r="I2041" i="5" s="1"/>
  <c r="H2041" i="5"/>
  <c r="K2041" i="5"/>
  <c r="A2043" i="5"/>
  <c r="A2042" i="12"/>
  <c r="E2042" i="5"/>
  <c r="C2040" i="12"/>
  <c r="L2040" i="5"/>
  <c r="D2040" i="12" s="1"/>
  <c r="H2042" i="5" l="1"/>
  <c r="K2042" i="5"/>
  <c r="F2042" i="5"/>
  <c r="I2042" i="5" s="1"/>
  <c r="A2044" i="5"/>
  <c r="A2043" i="12"/>
  <c r="E2043" i="5"/>
  <c r="C2041" i="12"/>
  <c r="L2041" i="5"/>
  <c r="D2041" i="12" s="1"/>
  <c r="F2043" i="5" l="1"/>
  <c r="I2043" i="5" s="1"/>
  <c r="K2043" i="5"/>
  <c r="H2043" i="5"/>
  <c r="A2045" i="5"/>
  <c r="A2044" i="12"/>
  <c r="E2044" i="5"/>
  <c r="L2042" i="5"/>
  <c r="D2042" i="12" s="1"/>
  <c r="C2042" i="12"/>
  <c r="K2044" i="5" l="1"/>
  <c r="F2044" i="5"/>
  <c r="I2044" i="5" s="1"/>
  <c r="H2044" i="5"/>
  <c r="A2046" i="5"/>
  <c r="A2045" i="12"/>
  <c r="E2045" i="5"/>
  <c r="C2043" i="12"/>
  <c r="L2043" i="5"/>
  <c r="D2043" i="12" s="1"/>
  <c r="K2045" i="5" l="1"/>
  <c r="F2045" i="5"/>
  <c r="I2045" i="5" s="1"/>
  <c r="H2045" i="5"/>
  <c r="A2047" i="5"/>
  <c r="A2046" i="12"/>
  <c r="E2046" i="5"/>
  <c r="C2044" i="12"/>
  <c r="L2044" i="5"/>
  <c r="D2044" i="12" s="1"/>
  <c r="K2046" i="5" l="1"/>
  <c r="F2046" i="5"/>
  <c r="I2046" i="5" s="1"/>
  <c r="H2046" i="5"/>
  <c r="A2048" i="5"/>
  <c r="A2047" i="12"/>
  <c r="E2047" i="5"/>
  <c r="C2045" i="12"/>
  <c r="L2045" i="5"/>
  <c r="D2045" i="12" s="1"/>
  <c r="K2047" i="5" l="1"/>
  <c r="H2047" i="5"/>
  <c r="F2047" i="5"/>
  <c r="I2047" i="5" s="1"/>
  <c r="A2049" i="5"/>
  <c r="A2048" i="12"/>
  <c r="E2048" i="5"/>
  <c r="L2046" i="5"/>
  <c r="D2046" i="12" s="1"/>
  <c r="C2046" i="12"/>
  <c r="H2048" i="5" l="1"/>
  <c r="F2048" i="5"/>
  <c r="I2048" i="5" s="1"/>
  <c r="K2048" i="5"/>
  <c r="A2050" i="5"/>
  <c r="A2049" i="12"/>
  <c r="E2049" i="5"/>
  <c r="C2047" i="12"/>
  <c r="L2047" i="5"/>
  <c r="D2047" i="12" s="1"/>
  <c r="F2049" i="5" l="1"/>
  <c r="I2049" i="5" s="1"/>
  <c r="H2049" i="5"/>
  <c r="K2049" i="5"/>
  <c r="A2051" i="5"/>
  <c r="A2050" i="12"/>
  <c r="E2050" i="5"/>
  <c r="C2048" i="12"/>
  <c r="L2048" i="5"/>
  <c r="D2048" i="12" s="1"/>
  <c r="K2050" i="5" l="1"/>
  <c r="F2050" i="5"/>
  <c r="I2050" i="5" s="1"/>
  <c r="H2050" i="5"/>
  <c r="A2052" i="5"/>
  <c r="A2051" i="12"/>
  <c r="E2051" i="5"/>
  <c r="C2049" i="12"/>
  <c r="L2049" i="5"/>
  <c r="D2049" i="12" s="1"/>
  <c r="H2051" i="5" l="1"/>
  <c r="F2051" i="5"/>
  <c r="I2051" i="5" s="1"/>
  <c r="K2051" i="5"/>
  <c r="A2053" i="5"/>
  <c r="A2052" i="12"/>
  <c r="E2052" i="5"/>
  <c r="C2050" i="12"/>
  <c r="L2050" i="5"/>
  <c r="D2050" i="12" s="1"/>
  <c r="H2052" i="5" l="1"/>
  <c r="F2052" i="5"/>
  <c r="I2052" i="5" s="1"/>
  <c r="K2052" i="5"/>
  <c r="A2054" i="5"/>
  <c r="A2053" i="12"/>
  <c r="E2053" i="5"/>
  <c r="C2051" i="12"/>
  <c r="L2051" i="5"/>
  <c r="D2051" i="12" s="1"/>
  <c r="K2053" i="5" l="1"/>
  <c r="F2053" i="5"/>
  <c r="I2053" i="5" s="1"/>
  <c r="H2053" i="5"/>
  <c r="A2055" i="5"/>
  <c r="A2054" i="12"/>
  <c r="E2054" i="5"/>
  <c r="L2052" i="5"/>
  <c r="D2052" i="12" s="1"/>
  <c r="C2052" i="12"/>
  <c r="F2054" i="5" l="1"/>
  <c r="I2054" i="5" s="1"/>
  <c r="H2054" i="5"/>
  <c r="K2054" i="5"/>
  <c r="A2056" i="5"/>
  <c r="A2055" i="12"/>
  <c r="E2055" i="5"/>
  <c r="C2053" i="12"/>
  <c r="L2053" i="5"/>
  <c r="D2053" i="12" s="1"/>
  <c r="K2055" i="5" l="1"/>
  <c r="H2055" i="5"/>
  <c r="F2055" i="5"/>
  <c r="I2055" i="5" s="1"/>
  <c r="A2057" i="5"/>
  <c r="A2056" i="12"/>
  <c r="E2056" i="5"/>
  <c r="L2054" i="5"/>
  <c r="D2054" i="12" s="1"/>
  <c r="C2054" i="12"/>
  <c r="F2056" i="5" l="1"/>
  <c r="I2056" i="5" s="1"/>
  <c r="K2056" i="5"/>
  <c r="H2056" i="5"/>
  <c r="A2058" i="5"/>
  <c r="A2057" i="12"/>
  <c r="E2057" i="5"/>
  <c r="C2055" i="12"/>
  <c r="L2055" i="5"/>
  <c r="D2055" i="12" s="1"/>
  <c r="F2057" i="5" l="1"/>
  <c r="I2057" i="5" s="1"/>
  <c r="H2057" i="5"/>
  <c r="K2057" i="5"/>
  <c r="A2059" i="5"/>
  <c r="A2058" i="12"/>
  <c r="E2058" i="5"/>
  <c r="C2056" i="12"/>
  <c r="L2056" i="5"/>
  <c r="D2056" i="12" s="1"/>
  <c r="K2058" i="5" l="1"/>
  <c r="H2058" i="5"/>
  <c r="F2058" i="5"/>
  <c r="I2058" i="5" s="1"/>
  <c r="A2060" i="5"/>
  <c r="A2059" i="12"/>
  <c r="E2059" i="5"/>
  <c r="L2057" i="5"/>
  <c r="D2057" i="12" s="1"/>
  <c r="C2057" i="12"/>
  <c r="H2059" i="5" l="1"/>
  <c r="K2059" i="5"/>
  <c r="F2059" i="5"/>
  <c r="I2059" i="5" s="1"/>
  <c r="A2061" i="5"/>
  <c r="A2060" i="12"/>
  <c r="E2060" i="5"/>
  <c r="C2058" i="12"/>
  <c r="L2058" i="5"/>
  <c r="D2058" i="12" s="1"/>
  <c r="F2060" i="5" l="1"/>
  <c r="I2060" i="5" s="1"/>
  <c r="H2060" i="5"/>
  <c r="K2060" i="5"/>
  <c r="A2062" i="5"/>
  <c r="A2061" i="12"/>
  <c r="E2061" i="5"/>
  <c r="C2059" i="12"/>
  <c r="L2059" i="5"/>
  <c r="D2059" i="12" s="1"/>
  <c r="K2061" i="5" l="1"/>
  <c r="F2061" i="5"/>
  <c r="I2061" i="5" s="1"/>
  <c r="H2061" i="5"/>
  <c r="A2063" i="5"/>
  <c r="A2062" i="12"/>
  <c r="E2062" i="5"/>
  <c r="C2060" i="12"/>
  <c r="L2060" i="5"/>
  <c r="D2060" i="12" s="1"/>
  <c r="F2062" i="5" l="1"/>
  <c r="I2062" i="5" s="1"/>
  <c r="K2062" i="5"/>
  <c r="H2062" i="5"/>
  <c r="A2064" i="5"/>
  <c r="A2063" i="12"/>
  <c r="E2063" i="5"/>
  <c r="C2061" i="12"/>
  <c r="L2061" i="5"/>
  <c r="D2061" i="12" s="1"/>
  <c r="H2063" i="5" l="1"/>
  <c r="K2063" i="5"/>
  <c r="F2063" i="5"/>
  <c r="I2063" i="5" s="1"/>
  <c r="A2065" i="5"/>
  <c r="A2064" i="12"/>
  <c r="E2064" i="5"/>
  <c r="L2062" i="5"/>
  <c r="D2062" i="12" s="1"/>
  <c r="C2062" i="12"/>
  <c r="K2064" i="5" l="1"/>
  <c r="F2064" i="5"/>
  <c r="I2064" i="5" s="1"/>
  <c r="H2064" i="5"/>
  <c r="A2066" i="5"/>
  <c r="A2065" i="12"/>
  <c r="E2065" i="5"/>
  <c r="C2063" i="12"/>
  <c r="L2063" i="5"/>
  <c r="D2063" i="12" s="1"/>
  <c r="H2065" i="5" l="1"/>
  <c r="K2065" i="5"/>
  <c r="F2065" i="5"/>
  <c r="I2065" i="5" s="1"/>
  <c r="A2067" i="5"/>
  <c r="A2066" i="12"/>
  <c r="E2066" i="5"/>
  <c r="C2064" i="12"/>
  <c r="L2064" i="5"/>
  <c r="D2064" i="12" s="1"/>
  <c r="H2066" i="5" l="1"/>
  <c r="K2066" i="5"/>
  <c r="F2066" i="5"/>
  <c r="I2066" i="5" s="1"/>
  <c r="A2068" i="5"/>
  <c r="A2067" i="12"/>
  <c r="E2067" i="5"/>
  <c r="L2065" i="5"/>
  <c r="D2065" i="12" s="1"/>
  <c r="C2065" i="12"/>
  <c r="H2067" i="5" l="1"/>
  <c r="K2067" i="5"/>
  <c r="F2067" i="5"/>
  <c r="I2067" i="5" s="1"/>
  <c r="A2069" i="5"/>
  <c r="A2068" i="12"/>
  <c r="E2068" i="5"/>
  <c r="C2066" i="12"/>
  <c r="L2066" i="5"/>
  <c r="D2066" i="12" s="1"/>
  <c r="K2068" i="5" l="1"/>
  <c r="H2068" i="5"/>
  <c r="F2068" i="5"/>
  <c r="I2068" i="5" s="1"/>
  <c r="A2070" i="5"/>
  <c r="A2069" i="12"/>
  <c r="E2069" i="5"/>
  <c r="C2067" i="12"/>
  <c r="L2067" i="5"/>
  <c r="D2067" i="12" s="1"/>
  <c r="F2069" i="5" l="1"/>
  <c r="I2069" i="5" s="1"/>
  <c r="K2069" i="5"/>
  <c r="H2069" i="5"/>
  <c r="A2071" i="5"/>
  <c r="A2070" i="12"/>
  <c r="E2070" i="5"/>
  <c r="C2068" i="12"/>
  <c r="L2068" i="5"/>
  <c r="D2068" i="12" s="1"/>
  <c r="F2070" i="5" l="1"/>
  <c r="I2070" i="5" s="1"/>
  <c r="H2070" i="5"/>
  <c r="K2070" i="5"/>
  <c r="A2072" i="5"/>
  <c r="A2071" i="12"/>
  <c r="E2071" i="5"/>
  <c r="C2069" i="12"/>
  <c r="L2069" i="5"/>
  <c r="D2069" i="12" s="1"/>
  <c r="H2071" i="5" l="1"/>
  <c r="F2071" i="5"/>
  <c r="I2071" i="5" s="1"/>
  <c r="K2071" i="5"/>
  <c r="A2073" i="5"/>
  <c r="A2072" i="12"/>
  <c r="E2072" i="5"/>
  <c r="L2070" i="5"/>
  <c r="D2070" i="12" s="1"/>
  <c r="C2070" i="12"/>
  <c r="F2072" i="5" l="1"/>
  <c r="I2072" i="5" s="1"/>
  <c r="K2072" i="5"/>
  <c r="H2072" i="5"/>
  <c r="A2074" i="5"/>
  <c r="A2073" i="12"/>
  <c r="E2073" i="5"/>
  <c r="C2071" i="12"/>
  <c r="L2071" i="5"/>
  <c r="D2071" i="12" s="1"/>
  <c r="K2073" i="5" l="1"/>
  <c r="F2073" i="5"/>
  <c r="I2073" i="5" s="1"/>
  <c r="H2073" i="5"/>
  <c r="A2075" i="5"/>
  <c r="A2074" i="12"/>
  <c r="E2074" i="5"/>
  <c r="C2072" i="12"/>
  <c r="L2072" i="5"/>
  <c r="D2072" i="12" s="1"/>
  <c r="F2074" i="5" l="1"/>
  <c r="I2074" i="5" s="1"/>
  <c r="K2074" i="5"/>
  <c r="H2074" i="5"/>
  <c r="A2076" i="5"/>
  <c r="A2075" i="12"/>
  <c r="E2075" i="5"/>
  <c r="C2073" i="12"/>
  <c r="L2073" i="5"/>
  <c r="D2073" i="12" s="1"/>
  <c r="K2075" i="5" l="1"/>
  <c r="H2075" i="5"/>
  <c r="F2075" i="5"/>
  <c r="I2075" i="5" s="1"/>
  <c r="A2077" i="5"/>
  <c r="A2076" i="12"/>
  <c r="E2076" i="5"/>
  <c r="C2074" i="12"/>
  <c r="L2074" i="5"/>
  <c r="D2074" i="12" s="1"/>
  <c r="F2076" i="5" l="1"/>
  <c r="I2076" i="5" s="1"/>
  <c r="H2076" i="5"/>
  <c r="K2076" i="5"/>
  <c r="A2078" i="5"/>
  <c r="A2077" i="12"/>
  <c r="E2077" i="5"/>
  <c r="C2075" i="12"/>
  <c r="L2075" i="5"/>
  <c r="D2075" i="12" s="1"/>
  <c r="H2077" i="5" l="1"/>
  <c r="K2077" i="5"/>
  <c r="F2077" i="5"/>
  <c r="I2077" i="5" s="1"/>
  <c r="A2079" i="5"/>
  <c r="A2078" i="12"/>
  <c r="E2078" i="5"/>
  <c r="C2076" i="12"/>
  <c r="L2076" i="5"/>
  <c r="D2076" i="12" s="1"/>
  <c r="H2078" i="5" l="1"/>
  <c r="F2078" i="5"/>
  <c r="I2078" i="5" s="1"/>
  <c r="K2078" i="5"/>
  <c r="A2080" i="5"/>
  <c r="A2079" i="12"/>
  <c r="E2079" i="5"/>
  <c r="C2077" i="12"/>
  <c r="L2077" i="5"/>
  <c r="D2077" i="12" s="1"/>
  <c r="K2079" i="5" l="1"/>
  <c r="H2079" i="5"/>
  <c r="F2079" i="5"/>
  <c r="I2079" i="5" s="1"/>
  <c r="A2081" i="5"/>
  <c r="A2080" i="12"/>
  <c r="E2080" i="5"/>
  <c r="C2078" i="12"/>
  <c r="L2078" i="5"/>
  <c r="D2078" i="12" s="1"/>
  <c r="F2080" i="5" l="1"/>
  <c r="I2080" i="5" s="1"/>
  <c r="H2080" i="5"/>
  <c r="K2080" i="5"/>
  <c r="A2082" i="5"/>
  <c r="A2081" i="12"/>
  <c r="E2081" i="5"/>
  <c r="C2079" i="12"/>
  <c r="L2079" i="5"/>
  <c r="D2079" i="12" s="1"/>
  <c r="K2081" i="5" l="1"/>
  <c r="F2081" i="5"/>
  <c r="I2081" i="5" s="1"/>
  <c r="H2081" i="5"/>
  <c r="A2083" i="5"/>
  <c r="A2082" i="12"/>
  <c r="E2082" i="5"/>
  <c r="C2080" i="12"/>
  <c r="L2080" i="5"/>
  <c r="D2080" i="12" s="1"/>
  <c r="F2082" i="5" l="1"/>
  <c r="I2082" i="5" s="1"/>
  <c r="H2082" i="5"/>
  <c r="K2082" i="5"/>
  <c r="A2084" i="5"/>
  <c r="A2083" i="12"/>
  <c r="E2083" i="5"/>
  <c r="C2081" i="12"/>
  <c r="L2081" i="5"/>
  <c r="D2081" i="12" s="1"/>
  <c r="K2083" i="5" l="1"/>
  <c r="H2083" i="5"/>
  <c r="F2083" i="5"/>
  <c r="I2083" i="5" s="1"/>
  <c r="A2085" i="5"/>
  <c r="A2084" i="12"/>
  <c r="E2084" i="5"/>
  <c r="C2082" i="12"/>
  <c r="L2082" i="5"/>
  <c r="D2082" i="12" s="1"/>
  <c r="F2084" i="5" l="1"/>
  <c r="I2084" i="5" s="1"/>
  <c r="K2084" i="5"/>
  <c r="H2084" i="5"/>
  <c r="A2086" i="5"/>
  <c r="A2085" i="12"/>
  <c r="E2085" i="5"/>
  <c r="C2083" i="12"/>
  <c r="L2083" i="5"/>
  <c r="D2083" i="12" s="1"/>
  <c r="K2085" i="5" l="1"/>
  <c r="F2085" i="5"/>
  <c r="I2085" i="5" s="1"/>
  <c r="H2085" i="5"/>
  <c r="A2087" i="5"/>
  <c r="A2086" i="12"/>
  <c r="E2086" i="5"/>
  <c r="C2084" i="12"/>
  <c r="L2084" i="5"/>
  <c r="D2084" i="12" s="1"/>
  <c r="F2086" i="5" l="1"/>
  <c r="I2086" i="5" s="1"/>
  <c r="K2086" i="5"/>
  <c r="H2086" i="5"/>
  <c r="A2088" i="5"/>
  <c r="A2087" i="12"/>
  <c r="E2087" i="5"/>
  <c r="C2085" i="12"/>
  <c r="L2085" i="5"/>
  <c r="D2085" i="12" s="1"/>
  <c r="F2087" i="5" l="1"/>
  <c r="I2087" i="5" s="1"/>
  <c r="K2087" i="5"/>
  <c r="H2087" i="5"/>
  <c r="A2089" i="5"/>
  <c r="A2088" i="12"/>
  <c r="E2088" i="5"/>
  <c r="C2086" i="12"/>
  <c r="L2086" i="5"/>
  <c r="D2086" i="12" s="1"/>
  <c r="F2088" i="5" l="1"/>
  <c r="I2088" i="5" s="1"/>
  <c r="H2088" i="5"/>
  <c r="K2088" i="5"/>
  <c r="A2090" i="5"/>
  <c r="A2089" i="12"/>
  <c r="E2089" i="5"/>
  <c r="C2087" i="12"/>
  <c r="L2087" i="5"/>
  <c r="D2087" i="12" s="1"/>
  <c r="H2089" i="5" l="1"/>
  <c r="K2089" i="5"/>
  <c r="F2089" i="5"/>
  <c r="I2089" i="5" s="1"/>
  <c r="A2091" i="5"/>
  <c r="A2090" i="12"/>
  <c r="E2090" i="5"/>
  <c r="L2088" i="5"/>
  <c r="D2088" i="12" s="1"/>
  <c r="C2088" i="12"/>
  <c r="K2090" i="5" l="1"/>
  <c r="F2090" i="5"/>
  <c r="I2090" i="5" s="1"/>
  <c r="H2090" i="5"/>
  <c r="A2092" i="5"/>
  <c r="A2091" i="12"/>
  <c r="E2091" i="5"/>
  <c r="C2089" i="12"/>
  <c r="L2089" i="5"/>
  <c r="D2089" i="12" s="1"/>
  <c r="K2091" i="5" l="1"/>
  <c r="H2091" i="5"/>
  <c r="F2091" i="5"/>
  <c r="I2091" i="5" s="1"/>
  <c r="A2093" i="5"/>
  <c r="A2092" i="12"/>
  <c r="E2092" i="5"/>
  <c r="L2090" i="5"/>
  <c r="D2090" i="12" s="1"/>
  <c r="C2090" i="12"/>
  <c r="F2092" i="5" l="1"/>
  <c r="I2092" i="5" s="1"/>
  <c r="H2092" i="5"/>
  <c r="K2092" i="5"/>
  <c r="A2094" i="5"/>
  <c r="A2093" i="12"/>
  <c r="E2093" i="5"/>
  <c r="C2091" i="12"/>
  <c r="L2091" i="5"/>
  <c r="D2091" i="12" s="1"/>
  <c r="F2093" i="5" l="1"/>
  <c r="I2093" i="5" s="1"/>
  <c r="K2093" i="5"/>
  <c r="H2093" i="5"/>
  <c r="A2095" i="5"/>
  <c r="A2094" i="12"/>
  <c r="E2094" i="5"/>
  <c r="L2092" i="5"/>
  <c r="D2092" i="12" s="1"/>
  <c r="C2092" i="12"/>
  <c r="K2094" i="5" l="1"/>
  <c r="F2094" i="5"/>
  <c r="I2094" i="5" s="1"/>
  <c r="H2094" i="5"/>
  <c r="A2096" i="5"/>
  <c r="A2095" i="12"/>
  <c r="E2095" i="5"/>
  <c r="C2093" i="12"/>
  <c r="L2093" i="5"/>
  <c r="D2093" i="12" s="1"/>
  <c r="F2095" i="5" l="1"/>
  <c r="I2095" i="5" s="1"/>
  <c r="H2095" i="5"/>
  <c r="K2095" i="5"/>
  <c r="A2097" i="5"/>
  <c r="A2096" i="12"/>
  <c r="E2096" i="5"/>
  <c r="L2094" i="5"/>
  <c r="D2094" i="12" s="1"/>
  <c r="C2094" i="12"/>
  <c r="K2096" i="5" l="1"/>
  <c r="H2096" i="5"/>
  <c r="F2096" i="5"/>
  <c r="I2096" i="5" s="1"/>
  <c r="A2098" i="5"/>
  <c r="A2097" i="12"/>
  <c r="E2097" i="5"/>
  <c r="L2095" i="5"/>
  <c r="D2095" i="12" s="1"/>
  <c r="C2095" i="12"/>
  <c r="F2097" i="5" l="1"/>
  <c r="I2097" i="5" s="1"/>
  <c r="K2097" i="5"/>
  <c r="H2097" i="5"/>
  <c r="A2099" i="5"/>
  <c r="A2098" i="12"/>
  <c r="E2098" i="5"/>
  <c r="C2096" i="12"/>
  <c r="L2096" i="5"/>
  <c r="D2096" i="12" s="1"/>
  <c r="K2098" i="5" l="1"/>
  <c r="F2098" i="5"/>
  <c r="I2098" i="5" s="1"/>
  <c r="H2098" i="5"/>
  <c r="A2100" i="5"/>
  <c r="A2099" i="12"/>
  <c r="E2099" i="5"/>
  <c r="C2097" i="12"/>
  <c r="L2097" i="5"/>
  <c r="D2097" i="12" s="1"/>
  <c r="F2099" i="5" l="1"/>
  <c r="I2099" i="5" s="1"/>
  <c r="H2099" i="5"/>
  <c r="K2099" i="5"/>
  <c r="A2101" i="5"/>
  <c r="A2100" i="12"/>
  <c r="E2100" i="5"/>
  <c r="C2098" i="12"/>
  <c r="L2098" i="5"/>
  <c r="D2098" i="12" s="1"/>
  <c r="K2100" i="5" l="1"/>
  <c r="F2100" i="5"/>
  <c r="I2100" i="5" s="1"/>
  <c r="H2100" i="5"/>
  <c r="A2102" i="5"/>
  <c r="A2101" i="12"/>
  <c r="E2101" i="5"/>
  <c r="C2099" i="12"/>
  <c r="L2099" i="5"/>
  <c r="D2099" i="12" s="1"/>
  <c r="K2101" i="5" l="1"/>
  <c r="F2101" i="5"/>
  <c r="I2101" i="5" s="1"/>
  <c r="H2101" i="5"/>
  <c r="A2103" i="5"/>
  <c r="A2102" i="12"/>
  <c r="E2102" i="5"/>
  <c r="C2100" i="12"/>
  <c r="L2100" i="5"/>
  <c r="D2100" i="12" s="1"/>
  <c r="K2102" i="5" l="1"/>
  <c r="F2102" i="5"/>
  <c r="I2102" i="5" s="1"/>
  <c r="H2102" i="5"/>
  <c r="A2104" i="5"/>
  <c r="A2103" i="12"/>
  <c r="E2103" i="5"/>
  <c r="L2101" i="5"/>
  <c r="D2101" i="12" s="1"/>
  <c r="C2101" i="12"/>
  <c r="H2103" i="5" l="1"/>
  <c r="F2103" i="5"/>
  <c r="I2103" i="5" s="1"/>
  <c r="K2103" i="5"/>
  <c r="A2105" i="5"/>
  <c r="A2104" i="12"/>
  <c r="E2104" i="5"/>
  <c r="L2102" i="5"/>
  <c r="D2102" i="12" s="1"/>
  <c r="C2102" i="12"/>
  <c r="H2104" i="5" l="1"/>
  <c r="K2104" i="5"/>
  <c r="F2104" i="5"/>
  <c r="I2104" i="5" s="1"/>
  <c r="A2106" i="5"/>
  <c r="A2105" i="12"/>
  <c r="E2105" i="5"/>
  <c r="L2103" i="5"/>
  <c r="D2103" i="12" s="1"/>
  <c r="C2103" i="12"/>
  <c r="K2105" i="5" l="1"/>
  <c r="H2105" i="5"/>
  <c r="F2105" i="5"/>
  <c r="I2105" i="5" s="1"/>
  <c r="A2107" i="5"/>
  <c r="A2106" i="12"/>
  <c r="E2106" i="5"/>
  <c r="C2104" i="12"/>
  <c r="L2104" i="5"/>
  <c r="D2104" i="12" s="1"/>
  <c r="K2106" i="5" l="1"/>
  <c r="H2106" i="5"/>
  <c r="F2106" i="5"/>
  <c r="I2106" i="5" s="1"/>
  <c r="A2108" i="5"/>
  <c r="A2107" i="12"/>
  <c r="E2107" i="5"/>
  <c r="C2105" i="12"/>
  <c r="L2105" i="5"/>
  <c r="D2105" i="12" s="1"/>
  <c r="K2107" i="5" l="1"/>
  <c r="F2107" i="5"/>
  <c r="I2107" i="5" s="1"/>
  <c r="H2107" i="5"/>
  <c r="A2109" i="5"/>
  <c r="A2108" i="12"/>
  <c r="E2108" i="5"/>
  <c r="C2106" i="12"/>
  <c r="L2106" i="5"/>
  <c r="D2106" i="12" s="1"/>
  <c r="F2108" i="5" l="1"/>
  <c r="I2108" i="5" s="1"/>
  <c r="K2108" i="5"/>
  <c r="H2108" i="5"/>
  <c r="A2110" i="5"/>
  <c r="A2109" i="12"/>
  <c r="E2109" i="5"/>
  <c r="C2107" i="12"/>
  <c r="L2107" i="5"/>
  <c r="D2107" i="12" s="1"/>
  <c r="K2109" i="5" l="1"/>
  <c r="F2109" i="5"/>
  <c r="I2109" i="5" s="1"/>
  <c r="H2109" i="5"/>
  <c r="A2111" i="5"/>
  <c r="A2110" i="12"/>
  <c r="E2110" i="5"/>
  <c r="C2108" i="12"/>
  <c r="L2108" i="5"/>
  <c r="D2108" i="12" s="1"/>
  <c r="F2110" i="5" l="1"/>
  <c r="I2110" i="5" s="1"/>
  <c r="K2110" i="5"/>
  <c r="H2110" i="5"/>
  <c r="A2112" i="5"/>
  <c r="A2111" i="12"/>
  <c r="E2111" i="5"/>
  <c r="C2109" i="12"/>
  <c r="L2109" i="5"/>
  <c r="D2109" i="12" s="1"/>
  <c r="K2111" i="5" l="1"/>
  <c r="H2111" i="5"/>
  <c r="F2111" i="5"/>
  <c r="I2111" i="5" s="1"/>
  <c r="A2113" i="5"/>
  <c r="A2112" i="12"/>
  <c r="E2112" i="5"/>
  <c r="C2110" i="12"/>
  <c r="L2110" i="5"/>
  <c r="D2110" i="12" s="1"/>
  <c r="K2112" i="5" l="1"/>
  <c r="H2112" i="5"/>
  <c r="F2112" i="5"/>
  <c r="I2112" i="5" s="1"/>
  <c r="A2114" i="5"/>
  <c r="A2113" i="12"/>
  <c r="E2113" i="5"/>
  <c r="C2111" i="12"/>
  <c r="L2111" i="5"/>
  <c r="D2111" i="12" s="1"/>
  <c r="K2113" i="5" l="1"/>
  <c r="F2113" i="5"/>
  <c r="I2113" i="5" s="1"/>
  <c r="H2113" i="5"/>
  <c r="A2115" i="5"/>
  <c r="A2114" i="12"/>
  <c r="E2114" i="5"/>
  <c r="C2112" i="12"/>
  <c r="L2112" i="5"/>
  <c r="D2112" i="12" s="1"/>
  <c r="K2114" i="5" l="1"/>
  <c r="F2114" i="5"/>
  <c r="I2114" i="5" s="1"/>
  <c r="H2114" i="5"/>
  <c r="A2116" i="5"/>
  <c r="A2115" i="12"/>
  <c r="E2115" i="5"/>
  <c r="C2113" i="12"/>
  <c r="L2113" i="5"/>
  <c r="D2113" i="12" s="1"/>
  <c r="K2115" i="5" l="1"/>
  <c r="F2115" i="5"/>
  <c r="I2115" i="5" s="1"/>
  <c r="H2115" i="5"/>
  <c r="A2117" i="5"/>
  <c r="A2116" i="12"/>
  <c r="E2116" i="5"/>
  <c r="C2114" i="12"/>
  <c r="L2114" i="5"/>
  <c r="D2114" i="12" s="1"/>
  <c r="K2116" i="5" l="1"/>
  <c r="F2116" i="5"/>
  <c r="I2116" i="5" s="1"/>
  <c r="H2116" i="5"/>
  <c r="A2118" i="5"/>
  <c r="A2117" i="12"/>
  <c r="E2117" i="5"/>
  <c r="C2115" i="12"/>
  <c r="L2115" i="5"/>
  <c r="D2115" i="12" s="1"/>
  <c r="K2117" i="5" l="1"/>
  <c r="H2117" i="5"/>
  <c r="F2117" i="5"/>
  <c r="I2117" i="5" s="1"/>
  <c r="A2119" i="5"/>
  <c r="A2118" i="12"/>
  <c r="E2118" i="5"/>
  <c r="C2116" i="12"/>
  <c r="L2116" i="5"/>
  <c r="D2116" i="12" s="1"/>
  <c r="F2118" i="5" l="1"/>
  <c r="I2118" i="5" s="1"/>
  <c r="H2118" i="5"/>
  <c r="K2118" i="5"/>
  <c r="A2120" i="5"/>
  <c r="A2119" i="12"/>
  <c r="E2119" i="5"/>
  <c r="C2117" i="12"/>
  <c r="L2117" i="5"/>
  <c r="D2117" i="12" s="1"/>
  <c r="F2119" i="5" l="1"/>
  <c r="I2119" i="5" s="1"/>
  <c r="K2119" i="5"/>
  <c r="H2119" i="5"/>
  <c r="A2121" i="5"/>
  <c r="A2120" i="12"/>
  <c r="E2120" i="5"/>
  <c r="C2118" i="12"/>
  <c r="L2118" i="5"/>
  <c r="D2118" i="12" s="1"/>
  <c r="K2120" i="5" l="1"/>
  <c r="H2120" i="5"/>
  <c r="F2120" i="5"/>
  <c r="I2120" i="5" s="1"/>
  <c r="A2122" i="5"/>
  <c r="A2121" i="12"/>
  <c r="E2121" i="5"/>
  <c r="L2119" i="5"/>
  <c r="D2119" i="12" s="1"/>
  <c r="C2119" i="12"/>
  <c r="F2121" i="5" l="1"/>
  <c r="I2121" i="5" s="1"/>
  <c r="K2121" i="5"/>
  <c r="H2121" i="5"/>
  <c r="A2123" i="5"/>
  <c r="A2122" i="12"/>
  <c r="E2122" i="5"/>
  <c r="C2120" i="12"/>
  <c r="L2120" i="5"/>
  <c r="D2120" i="12" s="1"/>
  <c r="K2122" i="5" l="1"/>
  <c r="F2122" i="5"/>
  <c r="I2122" i="5" s="1"/>
  <c r="H2122" i="5"/>
  <c r="A2124" i="5"/>
  <c r="A2123" i="12"/>
  <c r="E2123" i="5"/>
  <c r="C2121" i="12"/>
  <c r="L2121" i="5"/>
  <c r="D2121" i="12" s="1"/>
  <c r="K2123" i="5" l="1"/>
  <c r="H2123" i="5"/>
  <c r="F2123" i="5"/>
  <c r="I2123" i="5" s="1"/>
  <c r="A2125" i="5"/>
  <c r="A2124" i="12"/>
  <c r="E2124" i="5"/>
  <c r="C2122" i="12"/>
  <c r="L2122" i="5"/>
  <c r="D2122" i="12" s="1"/>
  <c r="H2124" i="5" l="1"/>
  <c r="K2124" i="5"/>
  <c r="F2124" i="5"/>
  <c r="I2124" i="5" s="1"/>
  <c r="A2126" i="5"/>
  <c r="A2125" i="12"/>
  <c r="E2125" i="5"/>
  <c r="C2123" i="12"/>
  <c r="L2123" i="5"/>
  <c r="D2123" i="12" s="1"/>
  <c r="F2125" i="5" l="1"/>
  <c r="I2125" i="5" s="1"/>
  <c r="K2125" i="5"/>
  <c r="H2125" i="5"/>
  <c r="A2127" i="5"/>
  <c r="A2126" i="12"/>
  <c r="E2126" i="5"/>
  <c r="C2124" i="12"/>
  <c r="L2124" i="5"/>
  <c r="D2124" i="12" s="1"/>
  <c r="H2126" i="5" l="1"/>
  <c r="K2126" i="5"/>
  <c r="F2126" i="5"/>
  <c r="I2126" i="5" s="1"/>
  <c r="A2128" i="5"/>
  <c r="A2127" i="12"/>
  <c r="E2127" i="5"/>
  <c r="C2125" i="12"/>
  <c r="L2125" i="5"/>
  <c r="D2125" i="12" s="1"/>
  <c r="H2127" i="5" l="1"/>
  <c r="K2127" i="5"/>
  <c r="F2127" i="5"/>
  <c r="I2127" i="5" s="1"/>
  <c r="A2129" i="5"/>
  <c r="A2128" i="12"/>
  <c r="E2128" i="5"/>
  <c r="C2126" i="12"/>
  <c r="L2126" i="5"/>
  <c r="D2126" i="12" s="1"/>
  <c r="K2128" i="5" l="1"/>
  <c r="F2128" i="5"/>
  <c r="I2128" i="5" s="1"/>
  <c r="H2128" i="5"/>
  <c r="A2130" i="5"/>
  <c r="A2129" i="12"/>
  <c r="E2129" i="5"/>
  <c r="C2127" i="12"/>
  <c r="L2127" i="5"/>
  <c r="D2127" i="12" s="1"/>
  <c r="F2129" i="5" l="1"/>
  <c r="I2129" i="5" s="1"/>
  <c r="H2129" i="5"/>
  <c r="K2129" i="5"/>
  <c r="A2131" i="5"/>
  <c r="A2130" i="12"/>
  <c r="E2130" i="5"/>
  <c r="C2128" i="12"/>
  <c r="L2128" i="5"/>
  <c r="D2128" i="12" s="1"/>
  <c r="F2130" i="5" l="1"/>
  <c r="I2130" i="5" s="1"/>
  <c r="K2130" i="5"/>
  <c r="H2130" i="5"/>
  <c r="A2132" i="5"/>
  <c r="A2131" i="12"/>
  <c r="E2131" i="5"/>
  <c r="C2129" i="12"/>
  <c r="L2129" i="5"/>
  <c r="D2129" i="12" s="1"/>
  <c r="F2131" i="5" l="1"/>
  <c r="I2131" i="5" s="1"/>
  <c r="K2131" i="5"/>
  <c r="H2131" i="5"/>
  <c r="A2133" i="5"/>
  <c r="A2132" i="12"/>
  <c r="E2132" i="5"/>
  <c r="C2130" i="12"/>
  <c r="L2130" i="5"/>
  <c r="D2130" i="12" s="1"/>
  <c r="K2132" i="5" l="1"/>
  <c r="F2132" i="5"/>
  <c r="I2132" i="5" s="1"/>
  <c r="H2132" i="5"/>
  <c r="A2134" i="5"/>
  <c r="A2133" i="12"/>
  <c r="E2133" i="5"/>
  <c r="L2131" i="5"/>
  <c r="D2131" i="12" s="1"/>
  <c r="C2131" i="12"/>
  <c r="K2133" i="5" l="1"/>
  <c r="H2133" i="5"/>
  <c r="F2133" i="5"/>
  <c r="I2133" i="5" s="1"/>
  <c r="A2135" i="5"/>
  <c r="A2134" i="12"/>
  <c r="E2134" i="5"/>
  <c r="C2132" i="12"/>
  <c r="L2132" i="5"/>
  <c r="D2132" i="12" s="1"/>
  <c r="F2134" i="5" l="1"/>
  <c r="I2134" i="5" s="1"/>
  <c r="K2134" i="5"/>
  <c r="H2134" i="5"/>
  <c r="A2136" i="5"/>
  <c r="A2135" i="12"/>
  <c r="E2135" i="5"/>
  <c r="C2133" i="12"/>
  <c r="L2133" i="5"/>
  <c r="D2133" i="12" s="1"/>
  <c r="K2135" i="5" l="1"/>
  <c r="H2135" i="5"/>
  <c r="F2135" i="5"/>
  <c r="I2135" i="5" s="1"/>
  <c r="A2137" i="5"/>
  <c r="A2136" i="12"/>
  <c r="E2136" i="5"/>
  <c r="L2134" i="5"/>
  <c r="D2134" i="12" s="1"/>
  <c r="C2134" i="12"/>
  <c r="K2136" i="5" l="1"/>
  <c r="H2136" i="5"/>
  <c r="F2136" i="5"/>
  <c r="I2136" i="5" s="1"/>
  <c r="A2138" i="5"/>
  <c r="A2137" i="12"/>
  <c r="E2137" i="5"/>
  <c r="C2135" i="12"/>
  <c r="L2135" i="5"/>
  <c r="D2135" i="12" s="1"/>
  <c r="H2137" i="5" l="1"/>
  <c r="K2137" i="5"/>
  <c r="F2137" i="5"/>
  <c r="I2137" i="5" s="1"/>
  <c r="A2139" i="5"/>
  <c r="A2138" i="12"/>
  <c r="E2138" i="5"/>
  <c r="C2136" i="12"/>
  <c r="L2136" i="5"/>
  <c r="D2136" i="12" s="1"/>
  <c r="K2138" i="5" l="1"/>
  <c r="F2138" i="5"/>
  <c r="I2138" i="5" s="1"/>
  <c r="H2138" i="5"/>
  <c r="A2140" i="5"/>
  <c r="A2139" i="12"/>
  <c r="E2139" i="5"/>
  <c r="C2137" i="12"/>
  <c r="L2137" i="5"/>
  <c r="D2137" i="12" s="1"/>
  <c r="K2139" i="5" l="1"/>
  <c r="F2139" i="5"/>
  <c r="I2139" i="5" s="1"/>
  <c r="H2139" i="5"/>
  <c r="A2141" i="5"/>
  <c r="A2140" i="12"/>
  <c r="E2140" i="5"/>
  <c r="C2138" i="12"/>
  <c r="L2138" i="5"/>
  <c r="D2138" i="12" s="1"/>
  <c r="F2140" i="5" l="1"/>
  <c r="I2140" i="5" s="1"/>
  <c r="H2140" i="5"/>
  <c r="K2140" i="5"/>
  <c r="A2142" i="5"/>
  <c r="A2141" i="12"/>
  <c r="E2141" i="5"/>
  <c r="C2139" i="12"/>
  <c r="L2139" i="5"/>
  <c r="D2139" i="12" s="1"/>
  <c r="K2141" i="5" l="1"/>
  <c r="F2141" i="5"/>
  <c r="I2141" i="5" s="1"/>
  <c r="H2141" i="5"/>
  <c r="A2143" i="5"/>
  <c r="A2142" i="12"/>
  <c r="E2142" i="5"/>
  <c r="L2140" i="5"/>
  <c r="D2140" i="12" s="1"/>
  <c r="C2140" i="12"/>
  <c r="H2142" i="5" l="1"/>
  <c r="K2142" i="5"/>
  <c r="F2142" i="5"/>
  <c r="I2142" i="5" s="1"/>
  <c r="A2144" i="5"/>
  <c r="A2143" i="12"/>
  <c r="E2143" i="5"/>
  <c r="L2141" i="5"/>
  <c r="D2141" i="12" s="1"/>
  <c r="C2141" i="12"/>
  <c r="K2143" i="5" l="1"/>
  <c r="H2143" i="5"/>
  <c r="F2143" i="5"/>
  <c r="I2143" i="5" s="1"/>
  <c r="A2145" i="5"/>
  <c r="A2144" i="12"/>
  <c r="E2144" i="5"/>
  <c r="C2142" i="12"/>
  <c r="L2142" i="5"/>
  <c r="D2142" i="12" s="1"/>
  <c r="H2144" i="5" l="1"/>
  <c r="K2144" i="5"/>
  <c r="F2144" i="5"/>
  <c r="I2144" i="5" s="1"/>
  <c r="A2146" i="5"/>
  <c r="A2145" i="12"/>
  <c r="E2145" i="5"/>
  <c r="C2143" i="12"/>
  <c r="L2143" i="5"/>
  <c r="D2143" i="12" s="1"/>
  <c r="K2145" i="5" l="1"/>
  <c r="F2145" i="5"/>
  <c r="I2145" i="5" s="1"/>
  <c r="H2145" i="5"/>
  <c r="A2147" i="5"/>
  <c r="A2146" i="12"/>
  <c r="E2146" i="5"/>
  <c r="L2144" i="5"/>
  <c r="D2144" i="12" s="1"/>
  <c r="C2144" i="12"/>
  <c r="H2146" i="5" l="1"/>
  <c r="F2146" i="5"/>
  <c r="I2146" i="5" s="1"/>
  <c r="K2146" i="5"/>
  <c r="A2148" i="5"/>
  <c r="A2147" i="12"/>
  <c r="E2147" i="5"/>
  <c r="C2145" i="12"/>
  <c r="L2145" i="5"/>
  <c r="D2145" i="12" s="1"/>
  <c r="H2147" i="5" l="1"/>
  <c r="K2147" i="5"/>
  <c r="F2147" i="5"/>
  <c r="I2147" i="5" s="1"/>
  <c r="A2149" i="5"/>
  <c r="A2148" i="12"/>
  <c r="E2148" i="5"/>
  <c r="C2146" i="12"/>
  <c r="L2146" i="5"/>
  <c r="D2146" i="12" s="1"/>
  <c r="H2148" i="5" l="1"/>
  <c r="K2148" i="5"/>
  <c r="F2148" i="5"/>
  <c r="I2148" i="5" s="1"/>
  <c r="A2150" i="5"/>
  <c r="A2149" i="12"/>
  <c r="E2149" i="5"/>
  <c r="C2147" i="12"/>
  <c r="L2147" i="5"/>
  <c r="D2147" i="12" s="1"/>
  <c r="F2149" i="5" l="1"/>
  <c r="I2149" i="5" s="1"/>
  <c r="K2149" i="5"/>
  <c r="H2149" i="5"/>
  <c r="A2151" i="5"/>
  <c r="A2150" i="12"/>
  <c r="E2150" i="5"/>
  <c r="C2148" i="12"/>
  <c r="L2148" i="5"/>
  <c r="D2148" i="12" s="1"/>
  <c r="F2150" i="5" l="1"/>
  <c r="I2150" i="5" s="1"/>
  <c r="K2150" i="5"/>
  <c r="H2150" i="5"/>
  <c r="A2152" i="5"/>
  <c r="A2151" i="12"/>
  <c r="E2151" i="5"/>
  <c r="C2149" i="12"/>
  <c r="L2149" i="5"/>
  <c r="D2149" i="12" s="1"/>
  <c r="H2151" i="5" l="1"/>
  <c r="F2151" i="5"/>
  <c r="I2151" i="5" s="1"/>
  <c r="K2151" i="5"/>
  <c r="A2153" i="5"/>
  <c r="A2152" i="12"/>
  <c r="E2152" i="5"/>
  <c r="C2150" i="12"/>
  <c r="L2150" i="5"/>
  <c r="D2150" i="12" s="1"/>
  <c r="F2152" i="5" l="1"/>
  <c r="I2152" i="5" s="1"/>
  <c r="H2152" i="5"/>
  <c r="K2152" i="5"/>
  <c r="A2154" i="5"/>
  <c r="A2153" i="12"/>
  <c r="E2153" i="5"/>
  <c r="C2151" i="12"/>
  <c r="L2151" i="5"/>
  <c r="D2151" i="12" s="1"/>
  <c r="F2153" i="5" l="1"/>
  <c r="I2153" i="5" s="1"/>
  <c r="K2153" i="5"/>
  <c r="H2153" i="5"/>
  <c r="A2155" i="5"/>
  <c r="A2154" i="12"/>
  <c r="E2154" i="5"/>
  <c r="C2152" i="12"/>
  <c r="L2152" i="5"/>
  <c r="D2152" i="12" s="1"/>
  <c r="F2154" i="5" l="1"/>
  <c r="I2154" i="5" s="1"/>
  <c r="H2154" i="5"/>
  <c r="K2154" i="5"/>
  <c r="A2156" i="5"/>
  <c r="A2155" i="12"/>
  <c r="E2155" i="5"/>
  <c r="C2153" i="12"/>
  <c r="L2153" i="5"/>
  <c r="D2153" i="12" s="1"/>
  <c r="F2155" i="5" l="1"/>
  <c r="I2155" i="5" s="1"/>
  <c r="K2155" i="5"/>
  <c r="H2155" i="5"/>
  <c r="A2157" i="5"/>
  <c r="A2156" i="12"/>
  <c r="E2156" i="5"/>
  <c r="C2154" i="12"/>
  <c r="L2154" i="5"/>
  <c r="D2154" i="12" s="1"/>
  <c r="K2156" i="5" l="1"/>
  <c r="F2156" i="5"/>
  <c r="I2156" i="5" s="1"/>
  <c r="H2156" i="5"/>
  <c r="A2158" i="5"/>
  <c r="A2157" i="12"/>
  <c r="E2157" i="5"/>
  <c r="C2155" i="12"/>
  <c r="L2155" i="5"/>
  <c r="D2155" i="12" s="1"/>
  <c r="K2157" i="5" l="1"/>
  <c r="F2157" i="5"/>
  <c r="I2157" i="5" s="1"/>
  <c r="H2157" i="5"/>
  <c r="A2159" i="5"/>
  <c r="A2158" i="12"/>
  <c r="E2158" i="5"/>
  <c r="C2156" i="12"/>
  <c r="L2156" i="5"/>
  <c r="D2156" i="12" s="1"/>
  <c r="F2158" i="5" l="1"/>
  <c r="I2158" i="5" s="1"/>
  <c r="H2158" i="5"/>
  <c r="K2158" i="5"/>
  <c r="A2160" i="5"/>
  <c r="A2159" i="12"/>
  <c r="E2159" i="5"/>
  <c r="C2157" i="12"/>
  <c r="L2157" i="5"/>
  <c r="D2157" i="12" s="1"/>
  <c r="H2159" i="5" l="1"/>
  <c r="F2159" i="5"/>
  <c r="I2159" i="5" s="1"/>
  <c r="K2159" i="5"/>
  <c r="A2161" i="5"/>
  <c r="A2160" i="12"/>
  <c r="E2160" i="5"/>
  <c r="L2158" i="5"/>
  <c r="D2158" i="12" s="1"/>
  <c r="C2158" i="12"/>
  <c r="H2160" i="5" l="1"/>
  <c r="K2160" i="5"/>
  <c r="F2160" i="5"/>
  <c r="I2160" i="5" s="1"/>
  <c r="A2162" i="5"/>
  <c r="A2161" i="12"/>
  <c r="E2161" i="5"/>
  <c r="L2159" i="5"/>
  <c r="D2159" i="12" s="1"/>
  <c r="C2159" i="12"/>
  <c r="K2161" i="5" l="1"/>
  <c r="H2161" i="5"/>
  <c r="F2161" i="5"/>
  <c r="I2161" i="5" s="1"/>
  <c r="A2163" i="5"/>
  <c r="A2162" i="12"/>
  <c r="E2162" i="5"/>
  <c r="C2160" i="12"/>
  <c r="L2160" i="5"/>
  <c r="D2160" i="12" s="1"/>
  <c r="K2162" i="5" l="1"/>
  <c r="F2162" i="5"/>
  <c r="I2162" i="5" s="1"/>
  <c r="H2162" i="5"/>
  <c r="A2164" i="5"/>
  <c r="A2163" i="12"/>
  <c r="E2163" i="5"/>
  <c r="C2161" i="12"/>
  <c r="L2161" i="5"/>
  <c r="D2161" i="12" s="1"/>
  <c r="H2163" i="5" l="1"/>
  <c r="F2163" i="5"/>
  <c r="I2163" i="5" s="1"/>
  <c r="K2163" i="5"/>
  <c r="A2165" i="5"/>
  <c r="A2164" i="12"/>
  <c r="E2164" i="5"/>
  <c r="C2162" i="12"/>
  <c r="L2162" i="5"/>
  <c r="D2162" i="12" s="1"/>
  <c r="H2164" i="5" l="1"/>
  <c r="K2164" i="5"/>
  <c r="F2164" i="5"/>
  <c r="I2164" i="5" s="1"/>
  <c r="A2166" i="5"/>
  <c r="A2165" i="12"/>
  <c r="E2165" i="5"/>
  <c r="C2163" i="12"/>
  <c r="L2163" i="5"/>
  <c r="D2163" i="12" s="1"/>
  <c r="H2165" i="5" l="1"/>
  <c r="K2165" i="5"/>
  <c r="F2165" i="5"/>
  <c r="I2165" i="5" s="1"/>
  <c r="A2167" i="5"/>
  <c r="A2166" i="12"/>
  <c r="E2166" i="5"/>
  <c r="C2164" i="12"/>
  <c r="L2164" i="5"/>
  <c r="D2164" i="12" s="1"/>
  <c r="F2166" i="5" l="1"/>
  <c r="I2166" i="5" s="1"/>
  <c r="K2166" i="5"/>
  <c r="H2166" i="5"/>
  <c r="A2168" i="5"/>
  <c r="A2167" i="12"/>
  <c r="E2167" i="5"/>
  <c r="L2165" i="5"/>
  <c r="D2165" i="12" s="1"/>
  <c r="C2165" i="12"/>
  <c r="K2167" i="5" l="1"/>
  <c r="H2167" i="5"/>
  <c r="F2167" i="5"/>
  <c r="I2167" i="5" s="1"/>
  <c r="A2169" i="5"/>
  <c r="A2168" i="12"/>
  <c r="E2168" i="5"/>
  <c r="L2166" i="5"/>
  <c r="D2166" i="12" s="1"/>
  <c r="C2166" i="12"/>
  <c r="F2168" i="5" l="1"/>
  <c r="I2168" i="5" s="1"/>
  <c r="K2168" i="5"/>
  <c r="H2168" i="5"/>
  <c r="A2170" i="5"/>
  <c r="A2169" i="12"/>
  <c r="E2169" i="5"/>
  <c r="C2167" i="12"/>
  <c r="L2167" i="5"/>
  <c r="D2167" i="12" s="1"/>
  <c r="K2169" i="5" l="1"/>
  <c r="H2169" i="5"/>
  <c r="F2169" i="5"/>
  <c r="I2169" i="5" s="1"/>
  <c r="A2171" i="5"/>
  <c r="A2170" i="12"/>
  <c r="E2170" i="5"/>
  <c r="C2168" i="12"/>
  <c r="L2168" i="5"/>
  <c r="D2168" i="12" s="1"/>
  <c r="H2170" i="5" l="1"/>
  <c r="K2170" i="5"/>
  <c r="F2170" i="5"/>
  <c r="I2170" i="5" s="1"/>
  <c r="A2172" i="5"/>
  <c r="A2171" i="12"/>
  <c r="E2171" i="5"/>
  <c r="C2169" i="12"/>
  <c r="L2169" i="5"/>
  <c r="D2169" i="12" s="1"/>
  <c r="F2171" i="5" l="1"/>
  <c r="I2171" i="5" s="1"/>
  <c r="K2171" i="5"/>
  <c r="H2171" i="5"/>
  <c r="A2173" i="5"/>
  <c r="A2172" i="12"/>
  <c r="E2172" i="5"/>
  <c r="C2170" i="12"/>
  <c r="L2170" i="5"/>
  <c r="D2170" i="12" s="1"/>
  <c r="F2172" i="5" l="1"/>
  <c r="I2172" i="5" s="1"/>
  <c r="K2172" i="5"/>
  <c r="H2172" i="5"/>
  <c r="A2174" i="5"/>
  <c r="A2173" i="12"/>
  <c r="E2173" i="5"/>
  <c r="C2171" i="12"/>
  <c r="L2171" i="5"/>
  <c r="D2171" i="12" s="1"/>
  <c r="H2173" i="5" l="1"/>
  <c r="K2173" i="5"/>
  <c r="F2173" i="5"/>
  <c r="I2173" i="5" s="1"/>
  <c r="A2175" i="5"/>
  <c r="A2174" i="12"/>
  <c r="E2174" i="5"/>
  <c r="C2172" i="12"/>
  <c r="L2172" i="5"/>
  <c r="D2172" i="12" s="1"/>
  <c r="F2174" i="5" l="1"/>
  <c r="I2174" i="5" s="1"/>
  <c r="H2174" i="5"/>
  <c r="K2174" i="5"/>
  <c r="A2176" i="5"/>
  <c r="A2175" i="12"/>
  <c r="E2175" i="5"/>
  <c r="C2173" i="12"/>
  <c r="L2173" i="5"/>
  <c r="D2173" i="12" s="1"/>
  <c r="K2175" i="5" l="1"/>
  <c r="H2175" i="5"/>
  <c r="F2175" i="5"/>
  <c r="I2175" i="5" s="1"/>
  <c r="A2177" i="5"/>
  <c r="A2176" i="12"/>
  <c r="E2176" i="5"/>
  <c r="C2174" i="12"/>
  <c r="L2174" i="5"/>
  <c r="D2174" i="12" s="1"/>
  <c r="F2176" i="5" l="1"/>
  <c r="I2176" i="5" s="1"/>
  <c r="H2176" i="5"/>
  <c r="K2176" i="5"/>
  <c r="A2178" i="5"/>
  <c r="A2177" i="12"/>
  <c r="E2177" i="5"/>
  <c r="C2175" i="12"/>
  <c r="L2175" i="5"/>
  <c r="D2175" i="12" s="1"/>
  <c r="F2177" i="5" l="1"/>
  <c r="I2177" i="5" s="1"/>
  <c r="K2177" i="5"/>
  <c r="H2177" i="5"/>
  <c r="A2179" i="5"/>
  <c r="A2178" i="12"/>
  <c r="E2178" i="5"/>
  <c r="L2176" i="5"/>
  <c r="D2176" i="12" s="1"/>
  <c r="C2176" i="12"/>
  <c r="F2178" i="5" l="1"/>
  <c r="I2178" i="5" s="1"/>
  <c r="H2178" i="5"/>
  <c r="K2178" i="5"/>
  <c r="A2180" i="5"/>
  <c r="A2179" i="12"/>
  <c r="E2179" i="5"/>
  <c r="C2177" i="12"/>
  <c r="L2177" i="5"/>
  <c r="D2177" i="12" s="1"/>
  <c r="H2179" i="5" l="1"/>
  <c r="F2179" i="5"/>
  <c r="I2179" i="5" s="1"/>
  <c r="K2179" i="5"/>
  <c r="A2181" i="5"/>
  <c r="A2180" i="12"/>
  <c r="E2180" i="5"/>
  <c r="C2178" i="12"/>
  <c r="L2178" i="5"/>
  <c r="D2178" i="12" s="1"/>
  <c r="K2180" i="5" l="1"/>
  <c r="H2180" i="5"/>
  <c r="F2180" i="5"/>
  <c r="I2180" i="5" s="1"/>
  <c r="A2182" i="5"/>
  <c r="A2181" i="12"/>
  <c r="E2181" i="5"/>
  <c r="C2179" i="12"/>
  <c r="L2179" i="5"/>
  <c r="D2179" i="12" s="1"/>
  <c r="F2181" i="5" l="1"/>
  <c r="I2181" i="5" s="1"/>
  <c r="H2181" i="5"/>
  <c r="K2181" i="5"/>
  <c r="A2183" i="5"/>
  <c r="A2182" i="12"/>
  <c r="E2182" i="5"/>
  <c r="L2180" i="5"/>
  <c r="D2180" i="12" s="1"/>
  <c r="C2180" i="12"/>
  <c r="F2182" i="5" l="1"/>
  <c r="I2182" i="5" s="1"/>
  <c r="H2182" i="5"/>
  <c r="K2182" i="5"/>
  <c r="A2184" i="5"/>
  <c r="A2183" i="12"/>
  <c r="E2183" i="5"/>
  <c r="C2181" i="12"/>
  <c r="L2181" i="5"/>
  <c r="D2181" i="12" s="1"/>
  <c r="K2183" i="5" l="1"/>
  <c r="H2183" i="5"/>
  <c r="F2183" i="5"/>
  <c r="I2183" i="5" s="1"/>
  <c r="A2185" i="5"/>
  <c r="A2184" i="12"/>
  <c r="E2184" i="5"/>
  <c r="L2182" i="5"/>
  <c r="D2182" i="12" s="1"/>
  <c r="C2182" i="12"/>
  <c r="H2184" i="5" l="1"/>
  <c r="K2184" i="5"/>
  <c r="F2184" i="5"/>
  <c r="I2184" i="5" s="1"/>
  <c r="A2186" i="5"/>
  <c r="A2185" i="12"/>
  <c r="E2185" i="5"/>
  <c r="C2183" i="12"/>
  <c r="L2183" i="5"/>
  <c r="D2183" i="12" s="1"/>
  <c r="H2185" i="5" l="1"/>
  <c r="K2185" i="5"/>
  <c r="F2185" i="5"/>
  <c r="I2185" i="5" s="1"/>
  <c r="A2187" i="5"/>
  <c r="A2186" i="12"/>
  <c r="E2186" i="5"/>
  <c r="C2184" i="12"/>
  <c r="L2184" i="5"/>
  <c r="D2184" i="12" s="1"/>
  <c r="K2186" i="5" l="1"/>
  <c r="F2186" i="5"/>
  <c r="I2186" i="5" s="1"/>
  <c r="H2186" i="5"/>
  <c r="A2188" i="5"/>
  <c r="A2187" i="12"/>
  <c r="E2187" i="5"/>
  <c r="C2185" i="12"/>
  <c r="L2185" i="5"/>
  <c r="D2185" i="12" s="1"/>
  <c r="F2187" i="5" l="1"/>
  <c r="I2187" i="5" s="1"/>
  <c r="K2187" i="5"/>
  <c r="H2187" i="5"/>
  <c r="A2189" i="5"/>
  <c r="A2188" i="12"/>
  <c r="E2188" i="5"/>
  <c r="C2186" i="12"/>
  <c r="L2186" i="5"/>
  <c r="D2186" i="12" s="1"/>
  <c r="K2188" i="5" l="1"/>
  <c r="F2188" i="5"/>
  <c r="I2188" i="5" s="1"/>
  <c r="H2188" i="5"/>
  <c r="A2190" i="5"/>
  <c r="A2189" i="12"/>
  <c r="E2189" i="5"/>
  <c r="L2187" i="5"/>
  <c r="D2187" i="12" s="1"/>
  <c r="C2187" i="12"/>
  <c r="F2189" i="5" l="1"/>
  <c r="I2189" i="5" s="1"/>
  <c r="K2189" i="5"/>
  <c r="H2189" i="5"/>
  <c r="A2191" i="5"/>
  <c r="A2190" i="12"/>
  <c r="E2190" i="5"/>
  <c r="C2188" i="12"/>
  <c r="L2188" i="5"/>
  <c r="D2188" i="12" s="1"/>
  <c r="K2190" i="5" l="1"/>
  <c r="F2190" i="5"/>
  <c r="I2190" i="5" s="1"/>
  <c r="H2190" i="5"/>
  <c r="A2192" i="5"/>
  <c r="A2191" i="12"/>
  <c r="E2191" i="5"/>
  <c r="C2189" i="12"/>
  <c r="L2189" i="5"/>
  <c r="D2189" i="12" s="1"/>
  <c r="H2191" i="5" l="1"/>
  <c r="F2191" i="5"/>
  <c r="I2191" i="5" s="1"/>
  <c r="K2191" i="5"/>
  <c r="A2193" i="5"/>
  <c r="A2192" i="12"/>
  <c r="E2192" i="5"/>
  <c r="C2190" i="12"/>
  <c r="L2190" i="5"/>
  <c r="D2190" i="12" s="1"/>
  <c r="K2192" i="5" l="1"/>
  <c r="F2192" i="5"/>
  <c r="I2192" i="5" s="1"/>
  <c r="H2192" i="5"/>
  <c r="A2194" i="5"/>
  <c r="A2193" i="12"/>
  <c r="E2193" i="5"/>
  <c r="L2191" i="5"/>
  <c r="D2191" i="12" s="1"/>
  <c r="C2191" i="12"/>
  <c r="F2193" i="5" l="1"/>
  <c r="I2193" i="5" s="1"/>
  <c r="H2193" i="5"/>
  <c r="K2193" i="5"/>
  <c r="A2195" i="5"/>
  <c r="A2194" i="12"/>
  <c r="E2194" i="5"/>
  <c r="C2192" i="12"/>
  <c r="L2192" i="5"/>
  <c r="D2192" i="12" s="1"/>
  <c r="K2194" i="5" l="1"/>
  <c r="F2194" i="5"/>
  <c r="I2194" i="5" s="1"/>
  <c r="H2194" i="5"/>
  <c r="A2196" i="5"/>
  <c r="A2195" i="12"/>
  <c r="E2195" i="5"/>
  <c r="L2193" i="5"/>
  <c r="D2193" i="12" s="1"/>
  <c r="C2193" i="12"/>
  <c r="K2195" i="5" l="1"/>
  <c r="H2195" i="5"/>
  <c r="F2195" i="5"/>
  <c r="I2195" i="5" s="1"/>
  <c r="A2197" i="5"/>
  <c r="A2196" i="12"/>
  <c r="E2196" i="5"/>
  <c r="C2194" i="12"/>
  <c r="L2194" i="5"/>
  <c r="D2194" i="12" s="1"/>
  <c r="K2196" i="5" l="1"/>
  <c r="H2196" i="5"/>
  <c r="F2196" i="5"/>
  <c r="I2196" i="5" s="1"/>
  <c r="A2198" i="5"/>
  <c r="A2197" i="12"/>
  <c r="E2197" i="5"/>
  <c r="C2195" i="12"/>
  <c r="L2195" i="5"/>
  <c r="D2195" i="12" s="1"/>
  <c r="F2197" i="5" l="1"/>
  <c r="I2197" i="5" s="1"/>
  <c r="H2197" i="5"/>
  <c r="K2197" i="5"/>
  <c r="A2199" i="5"/>
  <c r="A2198" i="12"/>
  <c r="E2198" i="5"/>
  <c r="C2196" i="12"/>
  <c r="L2196" i="5"/>
  <c r="D2196" i="12" s="1"/>
  <c r="F2198" i="5" l="1"/>
  <c r="I2198" i="5" s="1"/>
  <c r="K2198" i="5"/>
  <c r="H2198" i="5"/>
  <c r="A2200" i="5"/>
  <c r="A2199" i="12"/>
  <c r="E2199" i="5"/>
  <c r="C2197" i="12"/>
  <c r="L2197" i="5"/>
  <c r="D2197" i="12" s="1"/>
  <c r="H2199" i="5" l="1"/>
  <c r="K2199" i="5"/>
  <c r="F2199" i="5"/>
  <c r="I2199" i="5" s="1"/>
  <c r="A2201" i="5"/>
  <c r="A2200" i="12"/>
  <c r="E2200" i="5"/>
  <c r="L2198" i="5"/>
  <c r="D2198" i="12" s="1"/>
  <c r="C2198" i="12"/>
  <c r="K2200" i="5" l="1"/>
  <c r="F2200" i="5"/>
  <c r="I2200" i="5" s="1"/>
  <c r="H2200" i="5"/>
  <c r="A2202" i="5"/>
  <c r="A2201" i="12"/>
  <c r="E2201" i="5"/>
  <c r="C2199" i="12"/>
  <c r="L2199" i="5"/>
  <c r="D2199" i="12" s="1"/>
  <c r="H2201" i="5" l="1"/>
  <c r="K2201" i="5"/>
  <c r="F2201" i="5"/>
  <c r="I2201" i="5" s="1"/>
  <c r="A2203" i="5"/>
  <c r="A2202" i="12"/>
  <c r="E2202" i="5"/>
  <c r="C2200" i="12"/>
  <c r="L2200" i="5"/>
  <c r="D2200" i="12" s="1"/>
  <c r="K2202" i="5" l="1"/>
  <c r="F2202" i="5"/>
  <c r="I2202" i="5" s="1"/>
  <c r="H2202" i="5"/>
  <c r="A2204" i="5"/>
  <c r="A2203" i="12"/>
  <c r="E2203" i="5"/>
  <c r="L2201" i="5"/>
  <c r="D2201" i="12" s="1"/>
  <c r="C2201" i="12"/>
  <c r="F2203" i="5" l="1"/>
  <c r="I2203" i="5" s="1"/>
  <c r="K2203" i="5"/>
  <c r="H2203" i="5"/>
  <c r="A2205" i="5"/>
  <c r="A2204" i="12"/>
  <c r="E2204" i="5"/>
  <c r="C2202" i="12"/>
  <c r="L2202" i="5"/>
  <c r="D2202" i="12" s="1"/>
  <c r="F2204" i="5" l="1"/>
  <c r="I2204" i="5" s="1"/>
  <c r="K2204" i="5"/>
  <c r="H2204" i="5"/>
  <c r="A2206" i="5"/>
  <c r="A2205" i="12"/>
  <c r="E2205" i="5"/>
  <c r="C2203" i="12"/>
  <c r="L2203" i="5"/>
  <c r="D2203" i="12" s="1"/>
  <c r="K2205" i="5" l="1"/>
  <c r="H2205" i="5"/>
  <c r="F2205" i="5"/>
  <c r="I2205" i="5" s="1"/>
  <c r="A2207" i="5"/>
  <c r="A2206" i="12"/>
  <c r="E2206" i="5"/>
  <c r="C2204" i="12"/>
  <c r="L2204" i="5"/>
  <c r="D2204" i="12" s="1"/>
  <c r="H2206" i="5" l="1"/>
  <c r="K2206" i="5"/>
  <c r="F2206" i="5"/>
  <c r="I2206" i="5" s="1"/>
  <c r="A2208" i="5"/>
  <c r="A2207" i="12"/>
  <c r="E2207" i="5"/>
  <c r="C2205" i="12"/>
  <c r="L2205" i="5"/>
  <c r="D2205" i="12" s="1"/>
  <c r="K2207" i="5" l="1"/>
  <c r="H2207" i="5"/>
  <c r="F2207" i="5"/>
  <c r="I2207" i="5" s="1"/>
  <c r="A2209" i="5"/>
  <c r="A2208" i="12"/>
  <c r="E2208" i="5"/>
  <c r="L2206" i="5"/>
  <c r="D2206" i="12" s="1"/>
  <c r="C2206" i="12"/>
  <c r="K2208" i="5" l="1"/>
  <c r="F2208" i="5"/>
  <c r="I2208" i="5" s="1"/>
  <c r="H2208" i="5"/>
  <c r="A2210" i="5"/>
  <c r="A2209" i="12"/>
  <c r="E2209" i="5"/>
  <c r="C2207" i="12"/>
  <c r="L2207" i="5"/>
  <c r="D2207" i="12" s="1"/>
  <c r="K2209" i="5" l="1"/>
  <c r="F2209" i="5"/>
  <c r="I2209" i="5" s="1"/>
  <c r="H2209" i="5"/>
  <c r="A2211" i="5"/>
  <c r="A2210" i="12"/>
  <c r="E2210" i="5"/>
  <c r="C2208" i="12"/>
  <c r="L2208" i="5"/>
  <c r="D2208" i="12" s="1"/>
  <c r="K2210" i="5" l="1"/>
  <c r="H2210" i="5"/>
  <c r="F2210" i="5"/>
  <c r="I2210" i="5" s="1"/>
  <c r="A2212" i="5"/>
  <c r="A2211" i="12"/>
  <c r="E2211" i="5"/>
  <c r="C2209" i="12"/>
  <c r="L2209" i="5"/>
  <c r="D2209" i="12" s="1"/>
  <c r="K2211" i="5" l="1"/>
  <c r="H2211" i="5"/>
  <c r="F2211" i="5"/>
  <c r="I2211" i="5" s="1"/>
  <c r="A2213" i="5"/>
  <c r="A2212" i="12"/>
  <c r="E2212" i="5"/>
  <c r="C2210" i="12"/>
  <c r="L2210" i="5"/>
  <c r="D2210" i="12" s="1"/>
  <c r="F2212" i="5" l="1"/>
  <c r="I2212" i="5" s="1"/>
  <c r="K2212" i="5"/>
  <c r="H2212" i="5"/>
  <c r="A2214" i="5"/>
  <c r="A2213" i="12"/>
  <c r="E2213" i="5"/>
  <c r="C2211" i="12"/>
  <c r="L2211" i="5"/>
  <c r="D2211" i="12" s="1"/>
  <c r="H2213" i="5" l="1"/>
  <c r="K2213" i="5"/>
  <c r="F2213" i="5"/>
  <c r="I2213" i="5" s="1"/>
  <c r="A2215" i="5"/>
  <c r="A2214" i="12"/>
  <c r="E2214" i="5"/>
  <c r="C2212" i="12"/>
  <c r="L2212" i="5"/>
  <c r="D2212" i="12" s="1"/>
  <c r="K2214" i="5" l="1"/>
  <c r="F2214" i="5"/>
  <c r="I2214" i="5" s="1"/>
  <c r="H2214" i="5"/>
  <c r="A2216" i="5"/>
  <c r="A2215" i="12"/>
  <c r="E2215" i="5"/>
  <c r="C2213" i="12"/>
  <c r="L2213" i="5"/>
  <c r="D2213" i="12" s="1"/>
  <c r="H2215" i="5" l="1"/>
  <c r="K2215" i="5"/>
  <c r="F2215" i="5"/>
  <c r="I2215" i="5" s="1"/>
  <c r="A2217" i="5"/>
  <c r="A2216" i="12"/>
  <c r="E2216" i="5"/>
  <c r="C2214" i="12"/>
  <c r="L2214" i="5"/>
  <c r="D2214" i="12" s="1"/>
  <c r="H2216" i="5" l="1"/>
  <c r="K2216" i="5"/>
  <c r="F2216" i="5"/>
  <c r="I2216" i="5" s="1"/>
  <c r="A2218" i="5"/>
  <c r="A2217" i="12"/>
  <c r="E2217" i="5"/>
  <c r="L2215" i="5"/>
  <c r="D2215" i="12" s="1"/>
  <c r="C2215" i="12"/>
  <c r="F2217" i="5" l="1"/>
  <c r="I2217" i="5" s="1"/>
  <c r="H2217" i="5"/>
  <c r="K2217" i="5"/>
  <c r="A2219" i="5"/>
  <c r="A2218" i="12"/>
  <c r="E2218" i="5"/>
  <c r="L2216" i="5"/>
  <c r="D2216" i="12" s="1"/>
  <c r="C2216" i="12"/>
  <c r="K2218" i="5" l="1"/>
  <c r="F2218" i="5"/>
  <c r="I2218" i="5" s="1"/>
  <c r="H2218" i="5"/>
  <c r="A2220" i="5"/>
  <c r="A2219" i="12"/>
  <c r="E2219" i="5"/>
  <c r="L2217" i="5"/>
  <c r="D2217" i="12" s="1"/>
  <c r="C2217" i="12"/>
  <c r="H2219" i="5" l="1"/>
  <c r="K2219" i="5"/>
  <c r="F2219" i="5"/>
  <c r="I2219" i="5" s="1"/>
  <c r="A2221" i="5"/>
  <c r="A2220" i="12"/>
  <c r="E2220" i="5"/>
  <c r="C2218" i="12"/>
  <c r="L2218" i="5"/>
  <c r="D2218" i="12" s="1"/>
  <c r="H2220" i="5" l="1"/>
  <c r="K2220" i="5"/>
  <c r="F2220" i="5"/>
  <c r="I2220" i="5" s="1"/>
  <c r="A2222" i="5"/>
  <c r="A2221" i="12"/>
  <c r="E2221" i="5"/>
  <c r="L2219" i="5"/>
  <c r="D2219" i="12" s="1"/>
  <c r="C2219" i="12"/>
  <c r="H2221" i="5" l="1"/>
  <c r="K2221" i="5"/>
  <c r="F2221" i="5"/>
  <c r="I2221" i="5" s="1"/>
  <c r="A2223" i="5"/>
  <c r="A2222" i="12"/>
  <c r="E2222" i="5"/>
  <c r="C2220" i="12"/>
  <c r="L2220" i="5"/>
  <c r="D2220" i="12" s="1"/>
  <c r="K2222" i="5" l="1"/>
  <c r="F2222" i="5"/>
  <c r="I2222" i="5" s="1"/>
  <c r="H2222" i="5"/>
  <c r="A2224" i="5"/>
  <c r="A2223" i="12"/>
  <c r="E2223" i="5"/>
  <c r="C2221" i="12"/>
  <c r="L2221" i="5"/>
  <c r="D2221" i="12" s="1"/>
  <c r="H2223" i="5" l="1"/>
  <c r="F2223" i="5"/>
  <c r="I2223" i="5" s="1"/>
  <c r="K2223" i="5"/>
  <c r="A2225" i="5"/>
  <c r="A2224" i="12"/>
  <c r="E2224" i="5"/>
  <c r="C2222" i="12"/>
  <c r="L2222" i="5"/>
  <c r="D2222" i="12" s="1"/>
  <c r="F2224" i="5" l="1"/>
  <c r="I2224" i="5" s="1"/>
  <c r="H2224" i="5"/>
  <c r="K2224" i="5"/>
  <c r="A2226" i="5"/>
  <c r="A2225" i="12"/>
  <c r="E2225" i="5"/>
  <c r="L2223" i="5"/>
  <c r="D2223" i="12" s="1"/>
  <c r="C2223" i="12"/>
  <c r="K2225" i="5" l="1"/>
  <c r="H2225" i="5"/>
  <c r="F2225" i="5"/>
  <c r="I2225" i="5" s="1"/>
  <c r="A2227" i="5"/>
  <c r="A2226" i="12"/>
  <c r="E2226" i="5"/>
  <c r="C2224" i="12"/>
  <c r="L2224" i="5"/>
  <c r="D2224" i="12" s="1"/>
  <c r="K2226" i="5" l="1"/>
  <c r="F2226" i="5"/>
  <c r="I2226" i="5" s="1"/>
  <c r="H2226" i="5"/>
  <c r="A2228" i="5"/>
  <c r="A2227" i="12"/>
  <c r="E2227" i="5"/>
  <c r="C2225" i="12"/>
  <c r="L2225" i="5"/>
  <c r="D2225" i="12" s="1"/>
  <c r="F2227" i="5" l="1"/>
  <c r="I2227" i="5" s="1"/>
  <c r="K2227" i="5"/>
  <c r="H2227" i="5"/>
  <c r="A2229" i="5"/>
  <c r="A2228" i="12"/>
  <c r="E2228" i="5"/>
  <c r="C2226" i="12"/>
  <c r="L2226" i="5"/>
  <c r="D2226" i="12" s="1"/>
  <c r="K2228" i="5" l="1"/>
  <c r="F2228" i="5"/>
  <c r="I2228" i="5" s="1"/>
  <c r="H2228" i="5"/>
  <c r="A2230" i="5"/>
  <c r="A2229" i="12"/>
  <c r="E2229" i="5"/>
  <c r="C2227" i="12"/>
  <c r="L2227" i="5"/>
  <c r="D2227" i="12" s="1"/>
  <c r="K2229" i="5" l="1"/>
  <c r="H2229" i="5"/>
  <c r="F2229" i="5"/>
  <c r="I2229" i="5" s="1"/>
  <c r="A2231" i="5"/>
  <c r="A2230" i="12"/>
  <c r="E2230" i="5"/>
  <c r="C2228" i="12"/>
  <c r="L2228" i="5"/>
  <c r="D2228" i="12" s="1"/>
  <c r="K2230" i="5" l="1"/>
  <c r="F2230" i="5"/>
  <c r="I2230" i="5" s="1"/>
  <c r="H2230" i="5"/>
  <c r="A2232" i="5"/>
  <c r="A2231" i="12"/>
  <c r="E2231" i="5"/>
  <c r="C2229" i="12"/>
  <c r="L2229" i="5"/>
  <c r="D2229" i="12" s="1"/>
  <c r="K2231" i="5" l="1"/>
  <c r="F2231" i="5"/>
  <c r="I2231" i="5" s="1"/>
  <c r="H2231" i="5"/>
  <c r="A2233" i="5"/>
  <c r="A2232" i="12"/>
  <c r="E2232" i="5"/>
  <c r="C2230" i="12"/>
  <c r="L2230" i="5"/>
  <c r="D2230" i="12" s="1"/>
  <c r="F2232" i="5" l="1"/>
  <c r="I2232" i="5" s="1"/>
  <c r="H2232" i="5"/>
  <c r="K2232" i="5"/>
  <c r="A2234" i="5"/>
  <c r="A2233" i="12"/>
  <c r="E2233" i="5"/>
  <c r="C2231" i="12"/>
  <c r="L2231" i="5"/>
  <c r="D2231" i="12" s="1"/>
  <c r="F2233" i="5" l="1"/>
  <c r="I2233" i="5" s="1"/>
  <c r="H2233" i="5"/>
  <c r="K2233" i="5"/>
  <c r="A2235" i="5"/>
  <c r="A2234" i="12"/>
  <c r="E2234" i="5"/>
  <c r="C2232" i="12"/>
  <c r="L2232" i="5"/>
  <c r="D2232" i="12" s="1"/>
  <c r="F2234" i="5" l="1"/>
  <c r="I2234" i="5" s="1"/>
  <c r="K2234" i="5"/>
  <c r="H2234" i="5"/>
  <c r="A2236" i="5"/>
  <c r="A2235" i="12"/>
  <c r="E2235" i="5"/>
  <c r="L2233" i="5"/>
  <c r="D2233" i="12" s="1"/>
  <c r="C2233" i="12"/>
  <c r="K2235" i="5" l="1"/>
  <c r="F2235" i="5"/>
  <c r="I2235" i="5" s="1"/>
  <c r="H2235" i="5"/>
  <c r="A2237" i="5"/>
  <c r="A2236" i="12"/>
  <c r="E2236" i="5"/>
  <c r="C2234" i="12"/>
  <c r="L2234" i="5"/>
  <c r="D2234" i="12" s="1"/>
  <c r="K2236" i="5" l="1"/>
  <c r="H2236" i="5"/>
  <c r="F2236" i="5"/>
  <c r="I2236" i="5" s="1"/>
  <c r="A2238" i="5"/>
  <c r="A2237" i="12"/>
  <c r="E2237" i="5"/>
  <c r="C2235" i="12"/>
  <c r="L2235" i="5"/>
  <c r="D2235" i="12" s="1"/>
  <c r="K2237" i="5" l="1"/>
  <c r="F2237" i="5"/>
  <c r="I2237" i="5" s="1"/>
  <c r="H2237" i="5"/>
  <c r="A2239" i="5"/>
  <c r="A2238" i="12"/>
  <c r="E2238" i="5"/>
  <c r="C2236" i="12"/>
  <c r="L2236" i="5"/>
  <c r="D2236" i="12" s="1"/>
  <c r="K2238" i="5" l="1"/>
  <c r="F2238" i="5"/>
  <c r="I2238" i="5" s="1"/>
  <c r="H2238" i="5"/>
  <c r="A2240" i="5"/>
  <c r="A2239" i="12"/>
  <c r="E2239" i="5"/>
  <c r="C2237" i="12"/>
  <c r="L2237" i="5"/>
  <c r="D2237" i="12" s="1"/>
  <c r="H2239" i="5" l="1"/>
  <c r="K2239" i="5"/>
  <c r="F2239" i="5"/>
  <c r="I2239" i="5" s="1"/>
  <c r="A2241" i="5"/>
  <c r="A2240" i="12"/>
  <c r="E2240" i="5"/>
  <c r="C2238" i="12"/>
  <c r="L2238" i="5"/>
  <c r="D2238" i="12" s="1"/>
  <c r="H2240" i="5" l="1"/>
  <c r="K2240" i="5"/>
  <c r="F2240" i="5"/>
  <c r="I2240" i="5" s="1"/>
  <c r="A2242" i="5"/>
  <c r="A2241" i="12"/>
  <c r="E2241" i="5"/>
  <c r="C2239" i="12"/>
  <c r="L2239" i="5"/>
  <c r="D2239" i="12" s="1"/>
  <c r="K2241" i="5" l="1"/>
  <c r="F2241" i="5"/>
  <c r="I2241" i="5" s="1"/>
  <c r="H2241" i="5"/>
  <c r="A2243" i="5"/>
  <c r="A2242" i="12"/>
  <c r="E2242" i="5"/>
  <c r="C2240" i="12"/>
  <c r="L2240" i="5"/>
  <c r="D2240" i="12" s="1"/>
  <c r="H2242" i="5" l="1"/>
  <c r="F2242" i="5"/>
  <c r="I2242" i="5" s="1"/>
  <c r="K2242" i="5"/>
  <c r="A2244" i="5"/>
  <c r="A2243" i="12"/>
  <c r="E2243" i="5"/>
  <c r="C2241" i="12"/>
  <c r="L2241" i="5"/>
  <c r="D2241" i="12" s="1"/>
  <c r="K2243" i="5" l="1"/>
  <c r="F2243" i="5"/>
  <c r="I2243" i="5" s="1"/>
  <c r="H2243" i="5"/>
  <c r="A2245" i="5"/>
  <c r="A2244" i="12"/>
  <c r="E2244" i="5"/>
  <c r="C2242" i="12"/>
  <c r="L2242" i="5"/>
  <c r="D2242" i="12" s="1"/>
  <c r="H2244" i="5" l="1"/>
  <c r="K2244" i="5"/>
  <c r="F2244" i="5"/>
  <c r="I2244" i="5" s="1"/>
  <c r="A2246" i="5"/>
  <c r="A2245" i="12"/>
  <c r="E2245" i="5"/>
  <c r="C2243" i="12"/>
  <c r="L2243" i="5"/>
  <c r="D2243" i="12" s="1"/>
  <c r="K2245" i="5" l="1"/>
  <c r="F2245" i="5"/>
  <c r="I2245" i="5" s="1"/>
  <c r="H2245" i="5"/>
  <c r="A2247" i="5"/>
  <c r="A2246" i="12"/>
  <c r="E2246" i="5"/>
  <c r="L2244" i="5"/>
  <c r="D2244" i="12" s="1"/>
  <c r="C2244" i="12"/>
  <c r="K2246" i="5" l="1"/>
  <c r="F2246" i="5"/>
  <c r="I2246" i="5" s="1"/>
  <c r="H2246" i="5"/>
  <c r="A2248" i="5"/>
  <c r="A2247" i="12"/>
  <c r="E2247" i="5"/>
  <c r="C2245" i="12"/>
  <c r="L2245" i="5"/>
  <c r="D2245" i="12" s="1"/>
  <c r="H2247" i="5" l="1"/>
  <c r="K2247" i="5"/>
  <c r="F2247" i="5"/>
  <c r="I2247" i="5" s="1"/>
  <c r="A2249" i="5"/>
  <c r="A2248" i="12"/>
  <c r="E2248" i="5"/>
  <c r="C2246" i="12"/>
  <c r="L2246" i="5"/>
  <c r="D2246" i="12" s="1"/>
  <c r="F2248" i="5" l="1"/>
  <c r="I2248" i="5" s="1"/>
  <c r="H2248" i="5"/>
  <c r="K2248" i="5"/>
  <c r="A2250" i="5"/>
  <c r="A2249" i="12"/>
  <c r="E2249" i="5"/>
  <c r="C2247" i="12"/>
  <c r="L2247" i="5"/>
  <c r="D2247" i="12" s="1"/>
  <c r="K2249" i="5" l="1"/>
  <c r="H2249" i="5"/>
  <c r="F2249" i="5"/>
  <c r="I2249" i="5" s="1"/>
  <c r="A2251" i="5"/>
  <c r="A2250" i="12"/>
  <c r="E2250" i="5"/>
  <c r="L2248" i="5"/>
  <c r="D2248" i="12" s="1"/>
  <c r="C2248" i="12"/>
  <c r="F2250" i="5" l="1"/>
  <c r="I2250" i="5" s="1"/>
  <c r="H2250" i="5"/>
  <c r="K2250" i="5"/>
  <c r="A2252" i="5"/>
  <c r="A2251" i="12"/>
  <c r="E2251" i="5"/>
  <c r="C2249" i="12"/>
  <c r="L2249" i="5"/>
  <c r="D2249" i="12" s="1"/>
  <c r="K2251" i="5" l="1"/>
  <c r="H2251" i="5"/>
  <c r="F2251" i="5"/>
  <c r="I2251" i="5" s="1"/>
  <c r="A2253" i="5"/>
  <c r="A2252" i="12"/>
  <c r="E2252" i="5"/>
  <c r="C2250" i="12"/>
  <c r="L2250" i="5"/>
  <c r="D2250" i="12" s="1"/>
  <c r="K2252" i="5" l="1"/>
  <c r="H2252" i="5"/>
  <c r="F2252" i="5"/>
  <c r="I2252" i="5" s="1"/>
  <c r="A2254" i="5"/>
  <c r="A2253" i="12"/>
  <c r="E2253" i="5"/>
  <c r="C2251" i="12"/>
  <c r="L2251" i="5"/>
  <c r="D2251" i="12" s="1"/>
  <c r="F2253" i="5" l="1"/>
  <c r="I2253" i="5" s="1"/>
  <c r="H2253" i="5"/>
  <c r="K2253" i="5"/>
  <c r="A2255" i="5"/>
  <c r="A2254" i="12"/>
  <c r="E2254" i="5"/>
  <c r="L2252" i="5"/>
  <c r="D2252" i="12" s="1"/>
  <c r="C2252" i="12"/>
  <c r="K2254" i="5" l="1"/>
  <c r="F2254" i="5"/>
  <c r="I2254" i="5" s="1"/>
  <c r="H2254" i="5"/>
  <c r="A2256" i="5"/>
  <c r="A2255" i="12"/>
  <c r="E2255" i="5"/>
  <c r="C2253" i="12"/>
  <c r="L2253" i="5"/>
  <c r="D2253" i="12" s="1"/>
  <c r="H2255" i="5" l="1"/>
  <c r="K2255" i="5"/>
  <c r="F2255" i="5"/>
  <c r="I2255" i="5" s="1"/>
  <c r="A2257" i="5"/>
  <c r="A2256" i="12"/>
  <c r="E2256" i="5"/>
  <c r="C2254" i="12"/>
  <c r="L2254" i="5"/>
  <c r="D2254" i="12" s="1"/>
  <c r="K2256" i="5" l="1"/>
  <c r="H2256" i="5"/>
  <c r="F2256" i="5"/>
  <c r="I2256" i="5" s="1"/>
  <c r="A2258" i="5"/>
  <c r="A2257" i="12"/>
  <c r="E2257" i="5"/>
  <c r="C2255" i="12"/>
  <c r="L2255" i="5"/>
  <c r="D2255" i="12" s="1"/>
  <c r="F2257" i="5" l="1"/>
  <c r="I2257" i="5" s="1"/>
  <c r="H2257" i="5"/>
  <c r="K2257" i="5"/>
  <c r="A2259" i="5"/>
  <c r="A2258" i="12"/>
  <c r="E2258" i="5"/>
  <c r="C2256" i="12"/>
  <c r="L2256" i="5"/>
  <c r="D2256" i="12" s="1"/>
  <c r="F2258" i="5" l="1"/>
  <c r="I2258" i="5" s="1"/>
  <c r="H2258" i="5"/>
  <c r="K2258" i="5"/>
  <c r="A2260" i="5"/>
  <c r="A2259" i="12"/>
  <c r="E2259" i="5"/>
  <c r="L2257" i="5"/>
  <c r="D2257" i="12" s="1"/>
  <c r="C2257" i="12"/>
  <c r="H2259" i="5" l="1"/>
  <c r="K2259" i="5"/>
  <c r="F2259" i="5"/>
  <c r="I2259" i="5" s="1"/>
  <c r="A2261" i="5"/>
  <c r="A2260" i="12"/>
  <c r="E2260" i="5"/>
  <c r="C2258" i="12"/>
  <c r="L2258" i="5"/>
  <c r="D2258" i="12" s="1"/>
  <c r="K2260" i="5" l="1"/>
  <c r="F2260" i="5"/>
  <c r="I2260" i="5" s="1"/>
  <c r="H2260" i="5"/>
  <c r="A2262" i="5"/>
  <c r="A2261" i="12"/>
  <c r="E2261" i="5"/>
  <c r="C2259" i="12"/>
  <c r="L2259" i="5"/>
  <c r="D2259" i="12" s="1"/>
  <c r="H2261" i="5" l="1"/>
  <c r="K2261" i="5"/>
  <c r="F2261" i="5"/>
  <c r="I2261" i="5" s="1"/>
  <c r="A2263" i="5"/>
  <c r="A2262" i="12"/>
  <c r="E2262" i="5"/>
  <c r="C2260" i="12"/>
  <c r="L2260" i="5"/>
  <c r="D2260" i="12" s="1"/>
  <c r="K2262" i="5" l="1"/>
  <c r="H2262" i="5"/>
  <c r="F2262" i="5"/>
  <c r="I2262" i="5" s="1"/>
  <c r="A2264" i="5"/>
  <c r="A2263" i="12"/>
  <c r="E2263" i="5"/>
  <c r="C2261" i="12"/>
  <c r="L2261" i="5"/>
  <c r="D2261" i="12" s="1"/>
  <c r="F2263" i="5" l="1"/>
  <c r="I2263" i="5" s="1"/>
  <c r="K2263" i="5"/>
  <c r="H2263" i="5"/>
  <c r="A2265" i="5"/>
  <c r="A2264" i="12"/>
  <c r="E2264" i="5"/>
  <c r="C2262" i="12"/>
  <c r="L2262" i="5"/>
  <c r="D2262" i="12" s="1"/>
  <c r="K2264" i="5" l="1"/>
  <c r="F2264" i="5"/>
  <c r="I2264" i="5" s="1"/>
  <c r="H2264" i="5"/>
  <c r="A2266" i="5"/>
  <c r="A2265" i="12"/>
  <c r="E2265" i="5"/>
  <c r="C2263" i="12"/>
  <c r="L2263" i="5"/>
  <c r="D2263" i="12" s="1"/>
  <c r="F2265" i="5" l="1"/>
  <c r="I2265" i="5" s="1"/>
  <c r="K2265" i="5"/>
  <c r="H2265" i="5"/>
  <c r="A2267" i="5"/>
  <c r="A2266" i="12"/>
  <c r="E2266" i="5"/>
  <c r="L2264" i="5"/>
  <c r="D2264" i="12" s="1"/>
  <c r="C2264" i="12"/>
  <c r="H2266" i="5" l="1"/>
  <c r="K2266" i="5"/>
  <c r="F2266" i="5"/>
  <c r="I2266" i="5" s="1"/>
  <c r="A2268" i="5"/>
  <c r="A2267" i="12"/>
  <c r="E2267" i="5"/>
  <c r="C2265" i="12"/>
  <c r="L2265" i="5"/>
  <c r="D2265" i="12" s="1"/>
  <c r="K2267" i="5" l="1"/>
  <c r="F2267" i="5"/>
  <c r="I2267" i="5" s="1"/>
  <c r="H2267" i="5"/>
  <c r="A2269" i="5"/>
  <c r="A2268" i="12"/>
  <c r="E2268" i="5"/>
  <c r="C2266" i="12"/>
  <c r="L2266" i="5"/>
  <c r="D2266" i="12" s="1"/>
  <c r="F2268" i="5" l="1"/>
  <c r="I2268" i="5" s="1"/>
  <c r="H2268" i="5"/>
  <c r="K2268" i="5"/>
  <c r="A2270" i="5"/>
  <c r="A2269" i="12"/>
  <c r="E2269" i="5"/>
  <c r="C2267" i="12"/>
  <c r="L2267" i="5"/>
  <c r="D2267" i="12" s="1"/>
  <c r="F2269" i="5" l="1"/>
  <c r="I2269" i="5" s="1"/>
  <c r="K2269" i="5"/>
  <c r="H2269" i="5"/>
  <c r="A2271" i="5"/>
  <c r="A2270" i="12"/>
  <c r="E2270" i="5"/>
  <c r="L2268" i="5"/>
  <c r="D2268" i="12" s="1"/>
  <c r="C2268" i="12"/>
  <c r="F2270" i="5" l="1"/>
  <c r="I2270" i="5" s="1"/>
  <c r="H2270" i="5"/>
  <c r="K2270" i="5"/>
  <c r="A2272" i="5"/>
  <c r="A2271" i="12"/>
  <c r="E2271" i="5"/>
  <c r="C2269" i="12"/>
  <c r="L2269" i="5"/>
  <c r="D2269" i="12" s="1"/>
  <c r="K2271" i="5" l="1"/>
  <c r="H2271" i="5"/>
  <c r="F2271" i="5"/>
  <c r="I2271" i="5" s="1"/>
  <c r="A2273" i="5"/>
  <c r="A2272" i="12"/>
  <c r="E2272" i="5"/>
  <c r="C2270" i="12"/>
  <c r="L2270" i="5"/>
  <c r="D2270" i="12" s="1"/>
  <c r="H2272" i="5" l="1"/>
  <c r="F2272" i="5"/>
  <c r="I2272" i="5" s="1"/>
  <c r="K2272" i="5"/>
  <c r="A2274" i="5"/>
  <c r="A2273" i="12"/>
  <c r="E2273" i="5"/>
  <c r="C2271" i="12"/>
  <c r="L2271" i="5"/>
  <c r="D2271" i="12" s="1"/>
  <c r="K2273" i="5" l="1"/>
  <c r="F2273" i="5"/>
  <c r="I2273" i="5" s="1"/>
  <c r="H2273" i="5"/>
  <c r="A2275" i="5"/>
  <c r="A2274" i="12"/>
  <c r="E2274" i="5"/>
  <c r="C2272" i="12"/>
  <c r="L2272" i="5"/>
  <c r="D2272" i="12" s="1"/>
  <c r="K2274" i="5" l="1"/>
  <c r="H2274" i="5"/>
  <c r="F2274" i="5"/>
  <c r="I2274" i="5" s="1"/>
  <c r="A2276" i="5"/>
  <c r="A2275" i="12"/>
  <c r="E2275" i="5"/>
  <c r="C2273" i="12"/>
  <c r="L2273" i="5"/>
  <c r="D2273" i="12" s="1"/>
  <c r="K2275" i="5" l="1"/>
  <c r="H2275" i="5"/>
  <c r="F2275" i="5"/>
  <c r="I2275" i="5" s="1"/>
  <c r="A2277" i="5"/>
  <c r="A2276" i="12"/>
  <c r="E2276" i="5"/>
  <c r="C2274" i="12"/>
  <c r="L2274" i="5"/>
  <c r="D2274" i="12" s="1"/>
  <c r="K2276" i="5" l="1"/>
  <c r="H2276" i="5"/>
  <c r="F2276" i="5"/>
  <c r="I2276" i="5" s="1"/>
  <c r="A2278" i="5"/>
  <c r="A2277" i="12"/>
  <c r="E2277" i="5"/>
  <c r="L2275" i="5"/>
  <c r="D2275" i="12" s="1"/>
  <c r="C2275" i="12"/>
  <c r="K2277" i="5" l="1"/>
  <c r="F2277" i="5"/>
  <c r="I2277" i="5" s="1"/>
  <c r="H2277" i="5"/>
  <c r="A2279" i="5"/>
  <c r="A2278" i="12"/>
  <c r="E2278" i="5"/>
  <c r="C2276" i="12"/>
  <c r="L2276" i="5"/>
  <c r="D2276" i="12" s="1"/>
  <c r="K2278" i="5" l="1"/>
  <c r="H2278" i="5"/>
  <c r="F2278" i="5"/>
  <c r="I2278" i="5" s="1"/>
  <c r="A2280" i="5"/>
  <c r="A2279" i="12"/>
  <c r="E2279" i="5"/>
  <c r="C2277" i="12"/>
  <c r="L2277" i="5"/>
  <c r="D2277" i="12" s="1"/>
  <c r="K2279" i="5" l="1"/>
  <c r="H2279" i="5"/>
  <c r="F2279" i="5"/>
  <c r="I2279" i="5" s="1"/>
  <c r="A2281" i="5"/>
  <c r="A2280" i="12"/>
  <c r="E2280" i="5"/>
  <c r="C2278" i="12"/>
  <c r="L2278" i="5"/>
  <c r="D2278" i="12" s="1"/>
  <c r="F2280" i="5" l="1"/>
  <c r="I2280" i="5" s="1"/>
  <c r="H2280" i="5"/>
  <c r="K2280" i="5"/>
  <c r="A2282" i="5"/>
  <c r="A2281" i="12"/>
  <c r="E2281" i="5"/>
  <c r="C2279" i="12"/>
  <c r="L2279" i="5"/>
  <c r="D2279" i="12" s="1"/>
  <c r="K2281" i="5" l="1"/>
  <c r="H2281" i="5"/>
  <c r="F2281" i="5"/>
  <c r="I2281" i="5" s="1"/>
  <c r="A2283" i="5"/>
  <c r="A2282" i="12"/>
  <c r="E2282" i="5"/>
  <c r="C2280" i="12"/>
  <c r="L2280" i="5"/>
  <c r="D2280" i="12" s="1"/>
  <c r="F2282" i="5" l="1"/>
  <c r="I2282" i="5" s="1"/>
  <c r="H2282" i="5"/>
  <c r="K2282" i="5"/>
  <c r="A2284" i="5"/>
  <c r="A2283" i="12"/>
  <c r="E2283" i="5"/>
  <c r="C2281" i="12"/>
  <c r="L2281" i="5"/>
  <c r="D2281" i="12" s="1"/>
  <c r="F2283" i="5" l="1"/>
  <c r="I2283" i="5" s="1"/>
  <c r="K2283" i="5"/>
  <c r="H2283" i="5"/>
  <c r="A2285" i="5"/>
  <c r="A2284" i="12"/>
  <c r="E2284" i="5"/>
  <c r="C2282" i="12"/>
  <c r="L2282" i="5"/>
  <c r="D2282" i="12" s="1"/>
  <c r="F2284" i="5" l="1"/>
  <c r="I2284" i="5" s="1"/>
  <c r="K2284" i="5"/>
  <c r="H2284" i="5"/>
  <c r="A2286" i="5"/>
  <c r="A2285" i="12"/>
  <c r="E2285" i="5"/>
  <c r="C2283" i="12"/>
  <c r="L2283" i="5"/>
  <c r="D2283" i="12" s="1"/>
  <c r="H2285" i="5" l="1"/>
  <c r="K2285" i="5"/>
  <c r="F2285" i="5"/>
  <c r="I2285" i="5" s="1"/>
  <c r="A2287" i="5"/>
  <c r="A2286" i="12"/>
  <c r="E2286" i="5"/>
  <c r="C2284" i="12"/>
  <c r="L2284" i="5"/>
  <c r="D2284" i="12" s="1"/>
  <c r="K2286" i="5" l="1"/>
  <c r="F2286" i="5"/>
  <c r="I2286" i="5" s="1"/>
  <c r="H2286" i="5"/>
  <c r="A2288" i="5"/>
  <c r="A2287" i="12"/>
  <c r="E2287" i="5"/>
  <c r="C2285" i="12"/>
  <c r="L2285" i="5"/>
  <c r="D2285" i="12" s="1"/>
  <c r="H2287" i="5" l="1"/>
  <c r="K2287" i="5"/>
  <c r="F2287" i="5"/>
  <c r="I2287" i="5" s="1"/>
  <c r="A2289" i="5"/>
  <c r="A2288" i="12"/>
  <c r="E2288" i="5"/>
  <c r="C2286" i="12"/>
  <c r="L2286" i="5"/>
  <c r="D2286" i="12" s="1"/>
  <c r="H2288" i="5" l="1"/>
  <c r="K2288" i="5"/>
  <c r="F2288" i="5"/>
  <c r="I2288" i="5" s="1"/>
  <c r="A2290" i="5"/>
  <c r="A2289" i="12"/>
  <c r="E2289" i="5"/>
  <c r="L2287" i="5"/>
  <c r="D2287" i="12" s="1"/>
  <c r="C2287" i="12"/>
  <c r="F2289" i="5" l="1"/>
  <c r="I2289" i="5" s="1"/>
  <c r="H2289" i="5"/>
  <c r="K2289" i="5"/>
  <c r="A2291" i="5"/>
  <c r="A2290" i="12"/>
  <c r="E2290" i="5"/>
  <c r="C2288" i="12"/>
  <c r="L2288" i="5"/>
  <c r="D2288" i="12" s="1"/>
  <c r="K2290" i="5" l="1"/>
  <c r="F2290" i="5"/>
  <c r="I2290" i="5" s="1"/>
  <c r="H2290" i="5"/>
  <c r="A2292" i="5"/>
  <c r="A2291" i="12"/>
  <c r="E2291" i="5"/>
  <c r="C2289" i="12"/>
  <c r="L2289" i="5"/>
  <c r="D2289" i="12" s="1"/>
  <c r="F2291" i="5" l="1"/>
  <c r="I2291" i="5" s="1"/>
  <c r="K2291" i="5"/>
  <c r="H2291" i="5"/>
  <c r="A2293" i="5"/>
  <c r="A2292" i="12"/>
  <c r="E2292" i="5"/>
  <c r="C2290" i="12"/>
  <c r="L2290" i="5"/>
  <c r="D2290" i="12" s="1"/>
  <c r="H2292" i="5" l="1"/>
  <c r="K2292" i="5"/>
  <c r="F2292" i="5"/>
  <c r="I2292" i="5" s="1"/>
  <c r="A2294" i="5"/>
  <c r="A2293" i="12"/>
  <c r="E2293" i="5"/>
  <c r="C2291" i="12"/>
  <c r="L2291" i="5"/>
  <c r="D2291" i="12" s="1"/>
  <c r="H2293" i="5" l="1"/>
  <c r="K2293" i="5"/>
  <c r="F2293" i="5"/>
  <c r="I2293" i="5" s="1"/>
  <c r="A2295" i="5"/>
  <c r="A2294" i="12"/>
  <c r="E2294" i="5"/>
  <c r="C2292" i="12"/>
  <c r="L2292" i="5"/>
  <c r="D2292" i="12" s="1"/>
  <c r="K2294" i="5" l="1"/>
  <c r="F2294" i="5"/>
  <c r="I2294" i="5" s="1"/>
  <c r="H2294" i="5"/>
  <c r="A2296" i="5"/>
  <c r="A2295" i="12"/>
  <c r="E2295" i="5"/>
  <c r="C2293" i="12"/>
  <c r="L2293" i="5"/>
  <c r="D2293" i="12" s="1"/>
  <c r="H2295" i="5" l="1"/>
  <c r="K2295" i="5"/>
  <c r="F2295" i="5"/>
  <c r="I2295" i="5" s="1"/>
  <c r="A2297" i="5"/>
  <c r="A2296" i="12"/>
  <c r="E2296" i="5"/>
  <c r="C2294" i="12"/>
  <c r="L2294" i="5"/>
  <c r="D2294" i="12" s="1"/>
  <c r="H2296" i="5" l="1"/>
  <c r="K2296" i="5"/>
  <c r="F2296" i="5"/>
  <c r="I2296" i="5" s="1"/>
  <c r="A2298" i="5"/>
  <c r="A2297" i="12"/>
  <c r="E2297" i="5"/>
  <c r="C2295" i="12"/>
  <c r="L2295" i="5"/>
  <c r="D2295" i="12" s="1"/>
  <c r="K2297" i="5" l="1"/>
  <c r="F2297" i="5"/>
  <c r="I2297" i="5" s="1"/>
  <c r="H2297" i="5"/>
  <c r="A2299" i="5"/>
  <c r="A2298" i="12"/>
  <c r="E2298" i="5"/>
  <c r="C2296" i="12"/>
  <c r="L2296" i="5"/>
  <c r="D2296" i="12" s="1"/>
  <c r="K2298" i="5" l="1"/>
  <c r="F2298" i="5"/>
  <c r="I2298" i="5" s="1"/>
  <c r="H2298" i="5"/>
  <c r="A2300" i="5"/>
  <c r="A2299" i="12"/>
  <c r="E2299" i="5"/>
  <c r="C2297" i="12"/>
  <c r="L2297" i="5"/>
  <c r="D2297" i="12" s="1"/>
  <c r="K2299" i="5" l="1"/>
  <c r="F2299" i="5"/>
  <c r="I2299" i="5" s="1"/>
  <c r="H2299" i="5"/>
  <c r="A2301" i="5"/>
  <c r="A2300" i="12"/>
  <c r="E2300" i="5"/>
  <c r="C2298" i="12"/>
  <c r="L2298" i="5"/>
  <c r="D2298" i="12" s="1"/>
  <c r="H2300" i="5" l="1"/>
  <c r="K2300" i="5"/>
  <c r="F2300" i="5"/>
  <c r="I2300" i="5" s="1"/>
  <c r="A2302" i="5"/>
  <c r="A2301" i="12"/>
  <c r="E2301" i="5"/>
  <c r="C2299" i="12"/>
  <c r="L2299" i="5"/>
  <c r="D2299" i="12" s="1"/>
  <c r="F2301" i="5" l="1"/>
  <c r="I2301" i="5" s="1"/>
  <c r="K2301" i="5"/>
  <c r="H2301" i="5"/>
  <c r="A2303" i="5"/>
  <c r="A2302" i="12"/>
  <c r="E2302" i="5"/>
  <c r="C2300" i="12"/>
  <c r="L2300" i="5"/>
  <c r="D2300" i="12" s="1"/>
  <c r="K2302" i="5" l="1"/>
  <c r="F2302" i="5"/>
  <c r="I2302" i="5" s="1"/>
  <c r="H2302" i="5"/>
  <c r="A2304" i="5"/>
  <c r="A2303" i="12"/>
  <c r="E2303" i="5"/>
  <c r="C2301" i="12"/>
  <c r="L2301" i="5"/>
  <c r="D2301" i="12" s="1"/>
  <c r="K2303" i="5" l="1"/>
  <c r="H2303" i="5"/>
  <c r="F2303" i="5"/>
  <c r="I2303" i="5" s="1"/>
  <c r="A2305" i="5"/>
  <c r="A2304" i="12"/>
  <c r="E2304" i="5"/>
  <c r="C2302" i="12"/>
  <c r="L2302" i="5"/>
  <c r="D2302" i="12" s="1"/>
  <c r="F2304" i="5" l="1"/>
  <c r="I2304" i="5" s="1"/>
  <c r="K2304" i="5"/>
  <c r="H2304" i="5"/>
  <c r="A2306" i="5"/>
  <c r="A2305" i="12"/>
  <c r="E2305" i="5"/>
  <c r="C2303" i="12"/>
  <c r="L2303" i="5"/>
  <c r="D2303" i="12" s="1"/>
  <c r="H2305" i="5" l="1"/>
  <c r="K2305" i="5"/>
  <c r="F2305" i="5"/>
  <c r="I2305" i="5" s="1"/>
  <c r="A2307" i="5"/>
  <c r="A2306" i="12"/>
  <c r="E2306" i="5"/>
  <c r="C2304" i="12"/>
  <c r="L2304" i="5"/>
  <c r="D2304" i="12" s="1"/>
  <c r="K2306" i="5" l="1"/>
  <c r="F2306" i="5"/>
  <c r="I2306" i="5" s="1"/>
  <c r="H2306" i="5"/>
  <c r="A2308" i="5"/>
  <c r="A2307" i="12"/>
  <c r="E2307" i="5"/>
  <c r="C2305" i="12"/>
  <c r="L2305" i="5"/>
  <c r="D2305" i="12" s="1"/>
  <c r="K2307" i="5" l="1"/>
  <c r="H2307" i="5"/>
  <c r="F2307" i="5"/>
  <c r="I2307" i="5" s="1"/>
  <c r="A2309" i="5"/>
  <c r="A2308" i="12"/>
  <c r="E2308" i="5"/>
  <c r="C2306" i="12"/>
  <c r="L2306" i="5"/>
  <c r="D2306" i="12" s="1"/>
  <c r="H2308" i="5" l="1"/>
  <c r="K2308" i="5"/>
  <c r="F2308" i="5"/>
  <c r="I2308" i="5" s="1"/>
  <c r="A2310" i="5"/>
  <c r="A2309" i="12"/>
  <c r="E2309" i="5"/>
  <c r="L2307" i="5"/>
  <c r="D2307" i="12" s="1"/>
  <c r="C2307" i="12"/>
  <c r="F2309" i="5" l="1"/>
  <c r="I2309" i="5" s="1"/>
  <c r="K2309" i="5"/>
  <c r="H2309" i="5"/>
  <c r="A2311" i="5"/>
  <c r="A2310" i="12"/>
  <c r="E2310" i="5"/>
  <c r="L2308" i="5"/>
  <c r="D2308" i="12" s="1"/>
  <c r="C2308" i="12"/>
  <c r="F2310" i="5" l="1"/>
  <c r="I2310" i="5" s="1"/>
  <c r="K2310" i="5"/>
  <c r="H2310" i="5"/>
  <c r="A2312" i="5"/>
  <c r="A2311" i="12"/>
  <c r="E2311" i="5"/>
  <c r="C2309" i="12"/>
  <c r="L2309" i="5"/>
  <c r="D2309" i="12" s="1"/>
  <c r="F2311" i="5" l="1"/>
  <c r="I2311" i="5" s="1"/>
  <c r="K2311" i="5"/>
  <c r="H2311" i="5"/>
  <c r="A2313" i="5"/>
  <c r="A2312" i="12"/>
  <c r="E2312" i="5"/>
  <c r="C2310" i="12"/>
  <c r="L2310" i="5"/>
  <c r="D2310" i="12" s="1"/>
  <c r="F2312" i="5" l="1"/>
  <c r="I2312" i="5" s="1"/>
  <c r="H2312" i="5"/>
  <c r="K2312" i="5"/>
  <c r="A2314" i="5"/>
  <c r="A2313" i="12"/>
  <c r="E2313" i="5"/>
  <c r="C2311" i="12"/>
  <c r="L2311" i="5"/>
  <c r="D2311" i="12" s="1"/>
  <c r="K2313" i="5" l="1"/>
  <c r="F2313" i="5"/>
  <c r="I2313" i="5" s="1"/>
  <c r="H2313" i="5"/>
  <c r="A2315" i="5"/>
  <c r="A2314" i="12"/>
  <c r="E2314" i="5"/>
  <c r="C2312" i="12"/>
  <c r="L2312" i="5"/>
  <c r="D2312" i="12" s="1"/>
  <c r="F2314" i="5" l="1"/>
  <c r="I2314" i="5" s="1"/>
  <c r="H2314" i="5"/>
  <c r="K2314" i="5"/>
  <c r="A2316" i="5"/>
  <c r="A2315" i="12"/>
  <c r="E2315" i="5"/>
  <c r="L2313" i="5"/>
  <c r="D2313" i="12" s="1"/>
  <c r="C2313" i="12"/>
  <c r="K2315" i="5" l="1"/>
  <c r="H2315" i="5"/>
  <c r="F2315" i="5"/>
  <c r="I2315" i="5" s="1"/>
  <c r="A2317" i="5"/>
  <c r="A2316" i="12"/>
  <c r="E2316" i="5"/>
  <c r="L2314" i="5"/>
  <c r="D2314" i="12" s="1"/>
  <c r="C2314" i="12"/>
  <c r="H2316" i="5" l="1"/>
  <c r="K2316" i="5"/>
  <c r="F2316" i="5"/>
  <c r="I2316" i="5" s="1"/>
  <c r="A2318" i="5"/>
  <c r="A2317" i="12"/>
  <c r="E2317" i="5"/>
  <c r="C2315" i="12"/>
  <c r="L2315" i="5"/>
  <c r="D2315" i="12" s="1"/>
  <c r="K2317" i="5" l="1"/>
  <c r="H2317" i="5"/>
  <c r="F2317" i="5"/>
  <c r="I2317" i="5" s="1"/>
  <c r="A2319" i="5"/>
  <c r="A2318" i="12"/>
  <c r="E2318" i="5"/>
  <c r="L2316" i="5"/>
  <c r="D2316" i="12" s="1"/>
  <c r="C2316" i="12"/>
  <c r="F2318" i="5" l="1"/>
  <c r="I2318" i="5" s="1"/>
  <c r="H2318" i="5"/>
  <c r="K2318" i="5"/>
  <c r="A2320" i="5"/>
  <c r="A2319" i="12"/>
  <c r="E2319" i="5"/>
  <c r="C2317" i="12"/>
  <c r="L2317" i="5"/>
  <c r="D2317" i="12" s="1"/>
  <c r="K2319" i="5" l="1"/>
  <c r="F2319" i="5"/>
  <c r="I2319" i="5" s="1"/>
  <c r="H2319" i="5"/>
  <c r="A2321" i="5"/>
  <c r="A2320" i="12"/>
  <c r="E2320" i="5"/>
  <c r="C2318" i="12"/>
  <c r="L2318" i="5"/>
  <c r="D2318" i="12" s="1"/>
  <c r="K2320" i="5" l="1"/>
  <c r="H2320" i="5"/>
  <c r="F2320" i="5"/>
  <c r="I2320" i="5" s="1"/>
  <c r="A2322" i="5"/>
  <c r="A2321" i="12"/>
  <c r="E2321" i="5"/>
  <c r="C2319" i="12"/>
  <c r="L2319" i="5"/>
  <c r="D2319" i="12" s="1"/>
  <c r="K2321" i="5" l="1"/>
  <c r="F2321" i="5"/>
  <c r="I2321" i="5" s="1"/>
  <c r="H2321" i="5"/>
  <c r="A2323" i="5"/>
  <c r="A2322" i="12"/>
  <c r="E2322" i="5"/>
  <c r="C2320" i="12"/>
  <c r="L2320" i="5"/>
  <c r="D2320" i="12" s="1"/>
  <c r="H2322" i="5" l="1"/>
  <c r="K2322" i="5"/>
  <c r="F2322" i="5"/>
  <c r="I2322" i="5" s="1"/>
  <c r="A2324" i="5"/>
  <c r="A2323" i="12"/>
  <c r="E2323" i="5"/>
  <c r="L2321" i="5"/>
  <c r="D2321" i="12" s="1"/>
  <c r="C2321" i="12"/>
  <c r="H2323" i="5" l="1"/>
  <c r="K2323" i="5"/>
  <c r="F2323" i="5"/>
  <c r="I2323" i="5" s="1"/>
  <c r="A2325" i="5"/>
  <c r="A2324" i="12"/>
  <c r="E2324" i="5"/>
  <c r="C2322" i="12"/>
  <c r="L2322" i="5"/>
  <c r="D2322" i="12" s="1"/>
  <c r="K2324" i="5" l="1"/>
  <c r="F2324" i="5"/>
  <c r="I2324" i="5" s="1"/>
  <c r="H2324" i="5"/>
  <c r="A2326" i="5"/>
  <c r="A2325" i="12"/>
  <c r="E2325" i="5"/>
  <c r="C2323" i="12"/>
  <c r="L2323" i="5"/>
  <c r="D2323" i="12" s="1"/>
  <c r="F2325" i="5" l="1"/>
  <c r="I2325" i="5" s="1"/>
  <c r="K2325" i="5"/>
  <c r="H2325" i="5"/>
  <c r="A2327" i="5"/>
  <c r="A2326" i="12"/>
  <c r="E2326" i="5"/>
  <c r="C2324" i="12"/>
  <c r="L2324" i="5"/>
  <c r="D2324" i="12" s="1"/>
  <c r="K2326" i="5" l="1"/>
  <c r="F2326" i="5"/>
  <c r="I2326" i="5" s="1"/>
  <c r="H2326" i="5"/>
  <c r="A2328" i="5"/>
  <c r="A2327" i="12"/>
  <c r="E2327" i="5"/>
  <c r="C2325" i="12"/>
  <c r="L2325" i="5"/>
  <c r="D2325" i="12" s="1"/>
  <c r="K2327" i="5" l="1"/>
  <c r="H2327" i="5"/>
  <c r="F2327" i="5"/>
  <c r="I2327" i="5" s="1"/>
  <c r="A2329" i="5"/>
  <c r="A2328" i="12"/>
  <c r="E2328" i="5"/>
  <c r="C2326" i="12"/>
  <c r="L2326" i="5"/>
  <c r="D2326" i="12" s="1"/>
  <c r="F2328" i="5" l="1"/>
  <c r="I2328" i="5" s="1"/>
  <c r="H2328" i="5"/>
  <c r="K2328" i="5"/>
  <c r="A2330" i="5"/>
  <c r="A2329" i="12"/>
  <c r="E2329" i="5"/>
  <c r="C2327" i="12"/>
  <c r="L2327" i="5"/>
  <c r="D2327" i="12" s="1"/>
  <c r="H2329" i="5" l="1"/>
  <c r="K2329" i="5"/>
  <c r="F2329" i="5"/>
  <c r="I2329" i="5" s="1"/>
  <c r="A2331" i="5"/>
  <c r="A2330" i="12"/>
  <c r="E2330" i="5"/>
  <c r="C2328" i="12"/>
  <c r="L2328" i="5"/>
  <c r="D2328" i="12" s="1"/>
  <c r="F2330" i="5" l="1"/>
  <c r="I2330" i="5" s="1"/>
  <c r="K2330" i="5"/>
  <c r="H2330" i="5"/>
  <c r="A2332" i="5"/>
  <c r="A2331" i="12"/>
  <c r="E2331" i="5"/>
  <c r="C2329" i="12"/>
  <c r="L2329" i="5"/>
  <c r="D2329" i="12" s="1"/>
  <c r="K2331" i="5" l="1"/>
  <c r="H2331" i="5"/>
  <c r="F2331" i="5"/>
  <c r="I2331" i="5" s="1"/>
  <c r="A2333" i="5"/>
  <c r="A2332" i="12"/>
  <c r="E2332" i="5"/>
  <c r="C2330" i="12"/>
  <c r="L2330" i="5"/>
  <c r="D2330" i="12" s="1"/>
  <c r="H2332" i="5" l="1"/>
  <c r="K2332" i="5"/>
  <c r="F2332" i="5"/>
  <c r="I2332" i="5" s="1"/>
  <c r="A2334" i="5"/>
  <c r="A2333" i="12"/>
  <c r="E2333" i="5"/>
  <c r="C2331" i="12"/>
  <c r="L2331" i="5"/>
  <c r="D2331" i="12" s="1"/>
  <c r="K2333" i="5" l="1"/>
  <c r="F2333" i="5"/>
  <c r="I2333" i="5" s="1"/>
  <c r="H2333" i="5"/>
  <c r="A2335" i="5"/>
  <c r="A2334" i="12"/>
  <c r="E2334" i="5"/>
  <c r="C2332" i="12"/>
  <c r="L2332" i="5"/>
  <c r="D2332" i="12" s="1"/>
  <c r="H2334" i="5" l="1"/>
  <c r="F2334" i="5"/>
  <c r="I2334" i="5" s="1"/>
  <c r="K2334" i="5"/>
  <c r="A2336" i="5"/>
  <c r="A2335" i="12"/>
  <c r="E2335" i="5"/>
  <c r="C2333" i="12"/>
  <c r="L2333" i="5"/>
  <c r="D2333" i="12" s="1"/>
  <c r="H2335" i="5" l="1"/>
  <c r="F2335" i="5"/>
  <c r="I2335" i="5" s="1"/>
  <c r="K2335" i="5"/>
  <c r="A2337" i="5"/>
  <c r="A2336" i="12"/>
  <c r="E2336" i="5"/>
  <c r="L2334" i="5"/>
  <c r="D2334" i="12" s="1"/>
  <c r="C2334" i="12"/>
  <c r="F2336" i="5" l="1"/>
  <c r="I2336" i="5" s="1"/>
  <c r="K2336" i="5"/>
  <c r="H2336" i="5"/>
  <c r="A2338" i="5"/>
  <c r="A2337" i="12"/>
  <c r="E2337" i="5"/>
  <c r="C2335" i="12"/>
  <c r="L2335" i="5"/>
  <c r="D2335" i="12" s="1"/>
  <c r="K2337" i="5" l="1"/>
  <c r="F2337" i="5"/>
  <c r="I2337" i="5" s="1"/>
  <c r="H2337" i="5"/>
  <c r="A2339" i="5"/>
  <c r="A2338" i="12"/>
  <c r="E2338" i="5"/>
  <c r="C2336" i="12"/>
  <c r="L2336" i="5"/>
  <c r="D2336" i="12" s="1"/>
  <c r="K2338" i="5" l="1"/>
  <c r="H2338" i="5"/>
  <c r="F2338" i="5"/>
  <c r="I2338" i="5" s="1"/>
  <c r="A2340" i="5"/>
  <c r="A2339" i="12"/>
  <c r="E2339" i="5"/>
  <c r="C2337" i="12"/>
  <c r="L2337" i="5"/>
  <c r="D2337" i="12" s="1"/>
  <c r="K2339" i="5" l="1"/>
  <c r="H2339" i="5"/>
  <c r="F2339" i="5"/>
  <c r="I2339" i="5" s="1"/>
  <c r="A2341" i="5"/>
  <c r="A2340" i="12"/>
  <c r="E2340" i="5"/>
  <c r="C2338" i="12"/>
  <c r="L2338" i="5"/>
  <c r="D2338" i="12" s="1"/>
  <c r="F2340" i="5" l="1"/>
  <c r="I2340" i="5" s="1"/>
  <c r="K2340" i="5"/>
  <c r="H2340" i="5"/>
  <c r="A2342" i="5"/>
  <c r="A2341" i="12"/>
  <c r="E2341" i="5"/>
  <c r="C2339" i="12"/>
  <c r="L2339" i="5"/>
  <c r="D2339" i="12" s="1"/>
  <c r="H2341" i="5" l="1"/>
  <c r="K2341" i="5"/>
  <c r="F2341" i="5"/>
  <c r="I2341" i="5" s="1"/>
  <c r="A2343" i="5"/>
  <c r="A2342" i="12"/>
  <c r="E2342" i="5"/>
  <c r="C2340" i="12"/>
  <c r="L2340" i="5"/>
  <c r="D2340" i="12" s="1"/>
  <c r="K2342" i="5" l="1"/>
  <c r="F2342" i="5"/>
  <c r="I2342" i="5" s="1"/>
  <c r="H2342" i="5"/>
  <c r="A2344" i="5"/>
  <c r="A2343" i="12"/>
  <c r="E2343" i="5"/>
  <c r="C2341" i="12"/>
  <c r="L2341" i="5"/>
  <c r="D2341" i="12" s="1"/>
  <c r="F2343" i="5" l="1"/>
  <c r="I2343" i="5" s="1"/>
  <c r="K2343" i="5"/>
  <c r="H2343" i="5"/>
  <c r="A2345" i="5"/>
  <c r="A2344" i="12"/>
  <c r="E2344" i="5"/>
  <c r="C2342" i="12"/>
  <c r="L2342" i="5"/>
  <c r="D2342" i="12" s="1"/>
  <c r="H2344" i="5" l="1"/>
  <c r="K2344" i="5"/>
  <c r="F2344" i="5"/>
  <c r="I2344" i="5" s="1"/>
  <c r="A2346" i="5"/>
  <c r="A2345" i="12"/>
  <c r="E2345" i="5"/>
  <c r="L2343" i="5"/>
  <c r="D2343" i="12" s="1"/>
  <c r="C2343" i="12"/>
  <c r="K2345" i="5" l="1"/>
  <c r="H2345" i="5"/>
  <c r="F2345" i="5"/>
  <c r="I2345" i="5" s="1"/>
  <c r="A2347" i="5"/>
  <c r="A2346" i="12"/>
  <c r="E2346" i="5"/>
  <c r="C2344" i="12"/>
  <c r="L2344" i="5"/>
  <c r="D2344" i="12" s="1"/>
  <c r="K2346" i="5" l="1"/>
  <c r="F2346" i="5"/>
  <c r="I2346" i="5" s="1"/>
  <c r="H2346" i="5"/>
  <c r="A2348" i="5"/>
  <c r="A2347" i="12"/>
  <c r="E2347" i="5"/>
  <c r="C2345" i="12"/>
  <c r="L2345" i="5"/>
  <c r="D2345" i="12" s="1"/>
  <c r="F2347" i="5" l="1"/>
  <c r="I2347" i="5" s="1"/>
  <c r="K2347" i="5"/>
  <c r="H2347" i="5"/>
  <c r="A2349" i="5"/>
  <c r="A2348" i="12"/>
  <c r="E2348" i="5"/>
  <c r="C2346" i="12"/>
  <c r="L2346" i="5"/>
  <c r="D2346" i="12" s="1"/>
  <c r="K2348" i="5" l="1"/>
  <c r="F2348" i="5"/>
  <c r="I2348" i="5" s="1"/>
  <c r="H2348" i="5"/>
  <c r="A2350" i="5"/>
  <c r="A2349" i="12"/>
  <c r="E2349" i="5"/>
  <c r="C2347" i="12"/>
  <c r="L2347" i="5"/>
  <c r="D2347" i="12" s="1"/>
  <c r="K2349" i="5" l="1"/>
  <c r="F2349" i="5"/>
  <c r="I2349" i="5" s="1"/>
  <c r="H2349" i="5"/>
  <c r="A2351" i="5"/>
  <c r="A2350" i="12"/>
  <c r="E2350" i="5"/>
  <c r="L2348" i="5"/>
  <c r="D2348" i="12" s="1"/>
  <c r="C2348" i="12"/>
  <c r="K2350" i="5" l="1"/>
  <c r="F2350" i="5"/>
  <c r="I2350" i="5" s="1"/>
  <c r="H2350" i="5"/>
  <c r="A2352" i="5"/>
  <c r="A2351" i="12"/>
  <c r="E2351" i="5"/>
  <c r="C2349" i="12"/>
  <c r="L2349" i="5"/>
  <c r="D2349" i="12" s="1"/>
  <c r="H2351" i="5" l="1"/>
  <c r="F2351" i="5"/>
  <c r="I2351" i="5" s="1"/>
  <c r="K2351" i="5"/>
  <c r="A2353" i="5"/>
  <c r="A2352" i="12"/>
  <c r="E2352" i="5"/>
  <c r="C2350" i="12"/>
  <c r="L2350" i="5"/>
  <c r="D2350" i="12" s="1"/>
  <c r="K2352" i="5" l="1"/>
  <c r="F2352" i="5"/>
  <c r="I2352" i="5" s="1"/>
  <c r="H2352" i="5"/>
  <c r="A2354" i="5"/>
  <c r="A2353" i="12"/>
  <c r="E2353" i="5"/>
  <c r="L2351" i="5"/>
  <c r="D2351" i="12" s="1"/>
  <c r="C2351" i="12"/>
  <c r="F2353" i="5" l="1"/>
  <c r="I2353" i="5" s="1"/>
  <c r="H2353" i="5"/>
  <c r="K2353" i="5"/>
  <c r="A2355" i="5"/>
  <c r="A2354" i="12"/>
  <c r="E2354" i="5"/>
  <c r="C2352" i="12"/>
  <c r="L2352" i="5"/>
  <c r="D2352" i="12" s="1"/>
  <c r="K2354" i="5" l="1"/>
  <c r="F2354" i="5"/>
  <c r="I2354" i="5" s="1"/>
  <c r="H2354" i="5"/>
  <c r="A2356" i="5"/>
  <c r="A2355" i="12"/>
  <c r="E2355" i="5"/>
  <c r="C2353" i="12"/>
  <c r="L2353" i="5"/>
  <c r="D2353" i="12" s="1"/>
  <c r="F2355" i="5" l="1"/>
  <c r="I2355" i="5" s="1"/>
  <c r="K2355" i="5"/>
  <c r="H2355" i="5"/>
  <c r="A2357" i="5"/>
  <c r="A2356" i="12"/>
  <c r="E2356" i="5"/>
  <c r="C2354" i="12"/>
  <c r="L2354" i="5"/>
  <c r="D2354" i="12" s="1"/>
  <c r="K2356" i="5" l="1"/>
  <c r="F2356" i="5"/>
  <c r="I2356" i="5" s="1"/>
  <c r="H2356" i="5"/>
  <c r="A2358" i="5"/>
  <c r="A2357" i="12"/>
  <c r="E2357" i="5"/>
  <c r="C2355" i="12"/>
  <c r="L2355" i="5"/>
  <c r="D2355" i="12" s="1"/>
  <c r="K2357" i="5" l="1"/>
  <c r="F2357" i="5"/>
  <c r="I2357" i="5" s="1"/>
  <c r="H2357" i="5"/>
  <c r="A2359" i="5"/>
  <c r="A2358" i="12"/>
  <c r="E2358" i="5"/>
  <c r="C2356" i="12"/>
  <c r="L2356" i="5"/>
  <c r="D2356" i="12" s="1"/>
  <c r="K2358" i="5" l="1"/>
  <c r="H2358" i="5"/>
  <c r="F2358" i="5"/>
  <c r="I2358" i="5" s="1"/>
  <c r="A2360" i="5"/>
  <c r="A2359" i="12"/>
  <c r="E2359" i="5"/>
  <c r="C2357" i="12"/>
  <c r="L2357" i="5"/>
  <c r="D2357" i="12" s="1"/>
  <c r="H2359" i="5" l="1"/>
  <c r="F2359" i="5"/>
  <c r="I2359" i="5" s="1"/>
  <c r="K2359" i="5"/>
  <c r="A2361" i="5"/>
  <c r="A2360" i="12"/>
  <c r="E2360" i="5"/>
  <c r="C2358" i="12"/>
  <c r="L2358" i="5"/>
  <c r="D2358" i="12" s="1"/>
  <c r="F2360" i="5" l="1"/>
  <c r="I2360" i="5" s="1"/>
  <c r="K2360" i="5"/>
  <c r="H2360" i="5"/>
  <c r="A2362" i="5"/>
  <c r="A2361" i="12"/>
  <c r="E2361" i="5"/>
  <c r="L2359" i="5"/>
  <c r="D2359" i="12" s="1"/>
  <c r="C2359" i="12"/>
  <c r="F2361" i="5" l="1"/>
  <c r="I2361" i="5" s="1"/>
  <c r="H2361" i="5"/>
  <c r="K2361" i="5"/>
  <c r="A2363" i="5"/>
  <c r="A2362" i="12"/>
  <c r="E2362" i="5"/>
  <c r="C2360" i="12"/>
  <c r="L2360" i="5"/>
  <c r="D2360" i="12" s="1"/>
  <c r="K2362" i="5" l="1"/>
  <c r="H2362" i="5"/>
  <c r="F2362" i="5"/>
  <c r="I2362" i="5" s="1"/>
  <c r="A2364" i="5"/>
  <c r="A2363" i="12"/>
  <c r="E2363" i="5"/>
  <c r="L2361" i="5"/>
  <c r="D2361" i="12" s="1"/>
  <c r="C2361" i="12"/>
  <c r="K2363" i="5" l="1"/>
  <c r="F2363" i="5"/>
  <c r="I2363" i="5" s="1"/>
  <c r="H2363" i="5"/>
  <c r="A2365" i="5"/>
  <c r="A2364" i="12"/>
  <c r="E2364" i="5"/>
  <c r="C2362" i="12"/>
  <c r="L2362" i="5"/>
  <c r="D2362" i="12" s="1"/>
  <c r="H2364" i="5" l="1"/>
  <c r="K2364" i="5"/>
  <c r="F2364" i="5"/>
  <c r="I2364" i="5" s="1"/>
  <c r="A2366" i="5"/>
  <c r="A2365" i="12"/>
  <c r="E2365" i="5"/>
  <c r="L2363" i="5"/>
  <c r="D2363" i="12" s="1"/>
  <c r="C2363" i="12"/>
  <c r="F2365" i="5" l="1"/>
  <c r="I2365" i="5" s="1"/>
  <c r="K2365" i="5"/>
  <c r="H2365" i="5"/>
  <c r="A2367" i="5"/>
  <c r="A2366" i="12"/>
  <c r="E2366" i="5"/>
  <c r="C2364" i="12"/>
  <c r="L2364" i="5"/>
  <c r="D2364" i="12" s="1"/>
  <c r="K2366" i="5" l="1"/>
  <c r="F2366" i="5"/>
  <c r="I2366" i="5" s="1"/>
  <c r="H2366" i="5"/>
  <c r="A2368" i="5"/>
  <c r="A2367" i="12"/>
  <c r="E2367" i="5"/>
  <c r="C2365" i="12"/>
  <c r="L2365" i="5"/>
  <c r="D2365" i="12" s="1"/>
  <c r="F2367" i="5" l="1"/>
  <c r="I2367" i="5" s="1"/>
  <c r="K2367" i="5"/>
  <c r="H2367" i="5"/>
  <c r="A2369" i="5"/>
  <c r="A2368" i="12"/>
  <c r="E2368" i="5"/>
  <c r="C2366" i="12"/>
  <c r="L2366" i="5"/>
  <c r="D2366" i="12" s="1"/>
  <c r="H2368" i="5" l="1"/>
  <c r="F2368" i="5"/>
  <c r="I2368" i="5" s="1"/>
  <c r="K2368" i="5"/>
  <c r="A2370" i="5"/>
  <c r="A2369" i="12"/>
  <c r="E2369" i="5"/>
  <c r="C2367" i="12"/>
  <c r="L2367" i="5"/>
  <c r="D2367" i="12" s="1"/>
  <c r="K2369" i="5" l="1"/>
  <c r="F2369" i="5"/>
  <c r="I2369" i="5" s="1"/>
  <c r="H2369" i="5"/>
  <c r="A2371" i="5"/>
  <c r="A2370" i="12"/>
  <c r="E2370" i="5"/>
  <c r="C2368" i="12"/>
  <c r="L2368" i="5"/>
  <c r="D2368" i="12" s="1"/>
  <c r="H2370" i="5" l="1"/>
  <c r="K2370" i="5"/>
  <c r="F2370" i="5"/>
  <c r="I2370" i="5" s="1"/>
  <c r="A2372" i="5"/>
  <c r="A2371" i="12"/>
  <c r="E2371" i="5"/>
  <c r="C2369" i="12"/>
  <c r="L2369" i="5"/>
  <c r="D2369" i="12" s="1"/>
  <c r="K2371" i="5" l="1"/>
  <c r="F2371" i="5"/>
  <c r="I2371" i="5" s="1"/>
  <c r="H2371" i="5"/>
  <c r="A2373" i="5"/>
  <c r="A2372" i="12"/>
  <c r="E2372" i="5"/>
  <c r="C2370" i="12"/>
  <c r="L2370" i="5"/>
  <c r="D2370" i="12" s="1"/>
  <c r="K2372" i="5" l="1"/>
  <c r="F2372" i="5"/>
  <c r="I2372" i="5" s="1"/>
  <c r="H2372" i="5"/>
  <c r="A2374" i="5"/>
  <c r="A2373" i="12"/>
  <c r="E2373" i="5"/>
  <c r="C2371" i="12"/>
  <c r="L2371" i="5"/>
  <c r="D2371" i="12" s="1"/>
  <c r="K2373" i="5" l="1"/>
  <c r="F2373" i="5"/>
  <c r="I2373" i="5" s="1"/>
  <c r="H2373" i="5"/>
  <c r="A2375" i="5"/>
  <c r="A2374" i="12"/>
  <c r="E2374" i="5"/>
  <c r="C2372" i="12"/>
  <c r="L2372" i="5"/>
  <c r="D2372" i="12" s="1"/>
  <c r="K2374" i="5" l="1"/>
  <c r="F2374" i="5"/>
  <c r="I2374" i="5" s="1"/>
  <c r="H2374" i="5"/>
  <c r="A2376" i="5"/>
  <c r="A2375" i="12"/>
  <c r="E2375" i="5"/>
  <c r="C2373" i="12"/>
  <c r="L2373" i="5"/>
  <c r="D2373" i="12" s="1"/>
  <c r="K2375" i="5" l="1"/>
  <c r="H2375" i="5"/>
  <c r="F2375" i="5"/>
  <c r="I2375" i="5" s="1"/>
  <c r="A2377" i="5"/>
  <c r="A2376" i="12"/>
  <c r="E2376" i="5"/>
  <c r="C2374" i="12"/>
  <c r="L2374" i="5"/>
  <c r="D2374" i="12" s="1"/>
  <c r="K2376" i="5" l="1"/>
  <c r="H2376" i="5"/>
  <c r="F2376" i="5"/>
  <c r="I2376" i="5" s="1"/>
  <c r="A2378" i="5"/>
  <c r="A2377" i="12"/>
  <c r="E2377" i="5"/>
  <c r="L2375" i="5"/>
  <c r="D2375" i="12" s="1"/>
  <c r="C2375" i="12"/>
  <c r="F2377" i="5" l="1"/>
  <c r="I2377" i="5" s="1"/>
  <c r="K2377" i="5"/>
  <c r="H2377" i="5"/>
  <c r="A2379" i="5"/>
  <c r="A2378" i="12"/>
  <c r="E2378" i="5"/>
  <c r="C2376" i="12"/>
  <c r="L2376" i="5"/>
  <c r="D2376" i="12" s="1"/>
  <c r="F2378" i="5" l="1"/>
  <c r="I2378" i="5" s="1"/>
  <c r="K2378" i="5"/>
  <c r="H2378" i="5"/>
  <c r="A2380" i="5"/>
  <c r="A2379" i="12"/>
  <c r="E2379" i="5"/>
  <c r="C2377" i="12"/>
  <c r="L2377" i="5"/>
  <c r="D2377" i="12" s="1"/>
  <c r="K2379" i="5" l="1"/>
  <c r="H2379" i="5"/>
  <c r="F2379" i="5"/>
  <c r="I2379" i="5" s="1"/>
  <c r="A2381" i="5"/>
  <c r="A2380" i="12"/>
  <c r="E2380" i="5"/>
  <c r="L2378" i="5"/>
  <c r="D2378" i="12" s="1"/>
  <c r="C2378" i="12"/>
  <c r="H2380" i="5" l="1"/>
  <c r="F2380" i="5"/>
  <c r="I2380" i="5" s="1"/>
  <c r="K2380" i="5"/>
  <c r="A2382" i="5"/>
  <c r="A2381" i="12"/>
  <c r="E2381" i="5"/>
  <c r="C2379" i="12"/>
  <c r="L2379" i="5"/>
  <c r="D2379" i="12" s="1"/>
  <c r="K2381" i="5" l="1"/>
  <c r="F2381" i="5"/>
  <c r="I2381" i="5" s="1"/>
  <c r="H2381" i="5"/>
  <c r="A2383" i="5"/>
  <c r="A2382" i="12"/>
  <c r="E2382" i="5"/>
  <c r="L2380" i="5"/>
  <c r="D2380" i="12" s="1"/>
  <c r="C2380" i="12"/>
  <c r="K2382" i="5" l="1"/>
  <c r="F2382" i="5"/>
  <c r="I2382" i="5" s="1"/>
  <c r="H2382" i="5"/>
  <c r="A2384" i="5"/>
  <c r="A2383" i="12"/>
  <c r="E2383" i="5"/>
  <c r="C2381" i="12"/>
  <c r="L2381" i="5"/>
  <c r="D2381" i="12" s="1"/>
  <c r="H2383" i="5" l="1"/>
  <c r="F2383" i="5"/>
  <c r="I2383" i="5" s="1"/>
  <c r="K2383" i="5"/>
  <c r="A2385" i="5"/>
  <c r="A2384" i="12"/>
  <c r="E2384" i="5"/>
  <c r="C2382" i="12"/>
  <c r="L2382" i="5"/>
  <c r="D2382" i="12" s="1"/>
  <c r="K2384" i="5" l="1"/>
  <c r="F2384" i="5"/>
  <c r="I2384" i="5" s="1"/>
  <c r="H2384" i="5"/>
  <c r="A2386" i="5"/>
  <c r="A2385" i="12"/>
  <c r="E2385" i="5"/>
  <c r="C2383" i="12"/>
  <c r="L2383" i="5"/>
  <c r="D2383" i="12" s="1"/>
  <c r="F2385" i="5" l="1"/>
  <c r="I2385" i="5" s="1"/>
  <c r="H2385" i="5"/>
  <c r="K2385" i="5"/>
  <c r="A2387" i="5"/>
  <c r="A2386" i="12"/>
  <c r="E2386" i="5"/>
  <c r="C2384" i="12"/>
  <c r="L2384" i="5"/>
  <c r="D2384" i="12" s="1"/>
  <c r="F2386" i="5" l="1"/>
  <c r="I2386" i="5" s="1"/>
  <c r="H2386" i="5"/>
  <c r="K2386" i="5"/>
  <c r="A2388" i="5"/>
  <c r="A2387" i="12"/>
  <c r="E2387" i="5"/>
  <c r="L2385" i="5"/>
  <c r="D2385" i="12" s="1"/>
  <c r="C2385" i="12"/>
  <c r="K2387" i="5" l="1"/>
  <c r="F2387" i="5"/>
  <c r="I2387" i="5" s="1"/>
  <c r="H2387" i="5"/>
  <c r="A2389" i="5"/>
  <c r="A2388" i="12"/>
  <c r="E2388" i="5"/>
  <c r="C2386" i="12"/>
  <c r="L2386" i="5"/>
  <c r="D2386" i="12" s="1"/>
  <c r="K2388" i="5" l="1"/>
  <c r="F2388" i="5"/>
  <c r="I2388" i="5" s="1"/>
  <c r="H2388" i="5"/>
  <c r="A2390" i="5"/>
  <c r="A2389" i="12"/>
  <c r="E2389" i="5"/>
  <c r="C2387" i="12"/>
  <c r="L2387" i="5"/>
  <c r="D2387" i="12" s="1"/>
  <c r="K2389" i="5" l="1"/>
  <c r="F2389" i="5"/>
  <c r="I2389" i="5" s="1"/>
  <c r="H2389" i="5"/>
  <c r="A2391" i="5"/>
  <c r="A2390" i="12"/>
  <c r="E2390" i="5"/>
  <c r="C2388" i="12"/>
  <c r="L2388" i="5"/>
  <c r="D2388" i="12" s="1"/>
  <c r="K2390" i="5" l="1"/>
  <c r="F2390" i="5"/>
  <c r="I2390" i="5" s="1"/>
  <c r="H2390" i="5"/>
  <c r="A2392" i="5"/>
  <c r="A2391" i="12"/>
  <c r="E2391" i="5"/>
  <c r="C2389" i="12"/>
  <c r="L2389" i="5"/>
  <c r="D2389" i="12" s="1"/>
  <c r="F2391" i="5" l="1"/>
  <c r="I2391" i="5" s="1"/>
  <c r="K2391" i="5"/>
  <c r="H2391" i="5"/>
  <c r="A2393" i="5"/>
  <c r="A2392" i="12"/>
  <c r="E2392" i="5"/>
  <c r="C2390" i="12"/>
  <c r="L2390" i="5"/>
  <c r="D2390" i="12" s="1"/>
  <c r="F2392" i="5" l="1"/>
  <c r="I2392" i="5" s="1"/>
  <c r="K2392" i="5"/>
  <c r="H2392" i="5"/>
  <c r="A2394" i="5"/>
  <c r="A2393" i="12"/>
  <c r="E2393" i="5"/>
  <c r="L2391" i="5"/>
  <c r="D2391" i="12" s="1"/>
  <c r="C2391" i="12"/>
  <c r="K2393" i="5" l="1"/>
  <c r="F2393" i="5"/>
  <c r="I2393" i="5" s="1"/>
  <c r="H2393" i="5"/>
  <c r="A2395" i="5"/>
  <c r="A2394" i="12"/>
  <c r="E2394" i="5"/>
  <c r="L2392" i="5"/>
  <c r="D2392" i="12" s="1"/>
  <c r="C2392" i="12"/>
  <c r="K2394" i="5" l="1"/>
  <c r="H2394" i="5"/>
  <c r="F2394" i="5"/>
  <c r="I2394" i="5" s="1"/>
  <c r="A2396" i="5"/>
  <c r="A2395" i="12"/>
  <c r="E2395" i="5"/>
  <c r="L2393" i="5"/>
  <c r="D2393" i="12" s="1"/>
  <c r="C2393" i="12"/>
  <c r="H2395" i="5" l="1"/>
  <c r="F2395" i="5"/>
  <c r="I2395" i="5" s="1"/>
  <c r="K2395" i="5"/>
  <c r="A2397" i="5"/>
  <c r="A2396" i="12"/>
  <c r="E2396" i="5"/>
  <c r="C2394" i="12"/>
  <c r="L2394" i="5"/>
  <c r="D2394" i="12" s="1"/>
  <c r="K2396" i="5" l="1"/>
  <c r="F2396" i="5"/>
  <c r="I2396" i="5" s="1"/>
  <c r="H2396" i="5"/>
  <c r="A2398" i="5"/>
  <c r="A2397" i="12"/>
  <c r="E2397" i="5"/>
  <c r="C2395" i="12"/>
  <c r="L2395" i="5"/>
  <c r="D2395" i="12" s="1"/>
  <c r="K2397" i="5" l="1"/>
  <c r="F2397" i="5"/>
  <c r="I2397" i="5" s="1"/>
  <c r="H2397" i="5"/>
  <c r="A2399" i="5"/>
  <c r="A2398" i="12"/>
  <c r="E2398" i="5"/>
  <c r="C2396" i="12"/>
  <c r="L2396" i="5"/>
  <c r="D2396" i="12" s="1"/>
  <c r="K2398" i="5" l="1"/>
  <c r="H2398" i="5"/>
  <c r="F2398" i="5"/>
  <c r="I2398" i="5" s="1"/>
  <c r="A2400" i="5"/>
  <c r="A2399" i="12"/>
  <c r="E2399" i="5"/>
  <c r="L2397" i="5"/>
  <c r="D2397" i="12" s="1"/>
  <c r="C2397" i="12"/>
  <c r="K2399" i="5" l="1"/>
  <c r="H2399" i="5"/>
  <c r="F2399" i="5"/>
  <c r="I2399" i="5" s="1"/>
  <c r="A2401" i="5"/>
  <c r="A2400" i="12"/>
  <c r="E2400" i="5"/>
  <c r="C2398" i="12"/>
  <c r="L2398" i="5"/>
  <c r="D2398" i="12" s="1"/>
  <c r="K2400" i="5" l="1"/>
  <c r="H2400" i="5"/>
  <c r="F2400" i="5"/>
  <c r="I2400" i="5" s="1"/>
  <c r="A2402" i="5"/>
  <c r="A2401" i="12"/>
  <c r="E2401" i="5"/>
  <c r="C2399" i="12"/>
  <c r="L2399" i="5"/>
  <c r="D2399" i="12" s="1"/>
  <c r="F2401" i="5" l="1"/>
  <c r="I2401" i="5" s="1"/>
  <c r="H2401" i="5"/>
  <c r="K2401" i="5"/>
  <c r="A2403" i="5"/>
  <c r="A2402" i="12"/>
  <c r="E2402" i="5"/>
  <c r="C2400" i="12"/>
  <c r="L2400" i="5"/>
  <c r="D2400" i="12" s="1"/>
  <c r="K2402" i="5" l="1"/>
  <c r="F2402" i="5"/>
  <c r="I2402" i="5" s="1"/>
  <c r="H2402" i="5"/>
  <c r="A2404" i="5"/>
  <c r="A2403" i="12"/>
  <c r="E2403" i="5"/>
  <c r="C2401" i="12"/>
  <c r="L2401" i="5"/>
  <c r="D2401" i="12" s="1"/>
  <c r="H2403" i="5" l="1"/>
  <c r="K2403" i="5"/>
  <c r="F2403" i="5"/>
  <c r="I2403" i="5" s="1"/>
  <c r="A2405" i="5"/>
  <c r="A2404" i="12"/>
  <c r="E2404" i="5"/>
  <c r="L2402" i="5"/>
  <c r="D2402" i="12" s="1"/>
  <c r="C2402" i="12"/>
  <c r="F2404" i="5" l="1"/>
  <c r="I2404" i="5" s="1"/>
  <c r="H2404" i="5"/>
  <c r="K2404" i="5"/>
  <c r="A2406" i="5"/>
  <c r="A2405" i="12"/>
  <c r="E2405" i="5"/>
  <c r="C2403" i="12"/>
  <c r="L2403" i="5"/>
  <c r="D2403" i="12" s="1"/>
  <c r="K2405" i="5" l="1"/>
  <c r="H2405" i="5"/>
  <c r="F2405" i="5"/>
  <c r="I2405" i="5" s="1"/>
  <c r="A2407" i="5"/>
  <c r="A2406" i="12"/>
  <c r="E2406" i="5"/>
  <c r="C2404" i="12"/>
  <c r="L2404" i="5"/>
  <c r="D2404" i="12" s="1"/>
  <c r="K2406" i="5" l="1"/>
  <c r="H2406" i="5"/>
  <c r="F2406" i="5"/>
  <c r="I2406" i="5" s="1"/>
  <c r="A2408" i="5"/>
  <c r="A2407" i="12"/>
  <c r="E2407" i="5"/>
  <c r="C2405" i="12"/>
  <c r="L2405" i="5"/>
  <c r="D2405" i="12" s="1"/>
  <c r="K2407" i="5" l="1"/>
  <c r="H2407" i="5"/>
  <c r="F2407" i="5"/>
  <c r="I2407" i="5" s="1"/>
  <c r="A2409" i="5"/>
  <c r="A2408" i="12"/>
  <c r="E2408" i="5"/>
  <c r="C2406" i="12"/>
  <c r="L2406" i="5"/>
  <c r="D2406" i="12" s="1"/>
  <c r="H2408" i="5" l="1"/>
  <c r="K2408" i="5"/>
  <c r="F2408" i="5"/>
  <c r="I2408" i="5" s="1"/>
  <c r="A2410" i="5"/>
  <c r="A2409" i="12"/>
  <c r="E2409" i="5"/>
  <c r="C2407" i="12"/>
  <c r="L2407" i="5"/>
  <c r="D2407" i="12" s="1"/>
  <c r="F2409" i="5" l="1"/>
  <c r="I2409" i="5" s="1"/>
  <c r="H2409" i="5"/>
  <c r="K2409" i="5"/>
  <c r="A2411" i="5"/>
  <c r="A2410" i="12"/>
  <c r="E2410" i="5"/>
  <c r="C2408" i="12"/>
  <c r="L2408" i="5"/>
  <c r="D2408" i="12" s="1"/>
  <c r="F2410" i="5" l="1"/>
  <c r="I2410" i="5" s="1"/>
  <c r="H2410" i="5"/>
  <c r="K2410" i="5"/>
  <c r="A2412" i="5"/>
  <c r="A2411" i="12"/>
  <c r="E2411" i="5"/>
  <c r="C2409" i="12"/>
  <c r="L2409" i="5"/>
  <c r="D2409" i="12" s="1"/>
  <c r="K2411" i="5" l="1"/>
  <c r="H2411" i="5"/>
  <c r="F2411" i="5"/>
  <c r="I2411" i="5" s="1"/>
  <c r="A2413" i="5"/>
  <c r="A2412" i="12"/>
  <c r="E2412" i="5"/>
  <c r="C2410" i="12"/>
  <c r="L2410" i="5"/>
  <c r="D2410" i="12" s="1"/>
  <c r="K2412" i="5" l="1"/>
  <c r="F2412" i="5"/>
  <c r="I2412" i="5" s="1"/>
  <c r="H2412" i="5"/>
  <c r="A2414" i="5"/>
  <c r="A2413" i="12"/>
  <c r="E2413" i="5"/>
  <c r="C2411" i="12"/>
  <c r="L2411" i="5"/>
  <c r="D2411" i="12" s="1"/>
  <c r="F2413" i="5" l="1"/>
  <c r="I2413" i="5" s="1"/>
  <c r="K2413" i="5"/>
  <c r="H2413" i="5"/>
  <c r="A2415" i="5"/>
  <c r="A2414" i="12"/>
  <c r="E2414" i="5"/>
  <c r="C2412" i="12"/>
  <c r="L2412" i="5"/>
  <c r="D2412" i="12" s="1"/>
  <c r="K2414" i="5" l="1"/>
  <c r="H2414" i="5"/>
  <c r="F2414" i="5"/>
  <c r="I2414" i="5" s="1"/>
  <c r="A2416" i="5"/>
  <c r="A2415" i="12"/>
  <c r="E2415" i="5"/>
  <c r="C2413" i="12"/>
  <c r="L2413" i="5"/>
  <c r="D2413" i="12" s="1"/>
  <c r="H2415" i="5" l="1"/>
  <c r="F2415" i="5"/>
  <c r="I2415" i="5" s="1"/>
  <c r="K2415" i="5"/>
  <c r="A2417" i="5"/>
  <c r="A2416" i="12"/>
  <c r="E2416" i="5"/>
  <c r="C2414" i="12"/>
  <c r="L2414" i="5"/>
  <c r="D2414" i="12" s="1"/>
  <c r="K2416" i="5" l="1"/>
  <c r="F2416" i="5"/>
  <c r="I2416" i="5" s="1"/>
  <c r="H2416" i="5"/>
  <c r="A2418" i="5"/>
  <c r="A2417" i="12"/>
  <c r="E2417" i="5"/>
  <c r="L2415" i="5"/>
  <c r="D2415" i="12" s="1"/>
  <c r="C2415" i="12"/>
  <c r="K2417" i="5" l="1"/>
  <c r="H2417" i="5"/>
  <c r="F2417" i="5"/>
  <c r="I2417" i="5" s="1"/>
  <c r="A2419" i="5"/>
  <c r="A2418" i="12"/>
  <c r="E2418" i="5"/>
  <c r="L2416" i="5"/>
  <c r="D2416" i="12" s="1"/>
  <c r="C2416" i="12"/>
  <c r="K2418" i="5" l="1"/>
  <c r="F2418" i="5"/>
  <c r="I2418" i="5" s="1"/>
  <c r="H2418" i="5"/>
  <c r="A2420" i="5"/>
  <c r="A2419" i="12"/>
  <c r="E2419" i="5"/>
  <c r="C2417" i="12"/>
  <c r="L2417" i="5"/>
  <c r="D2417" i="12" s="1"/>
  <c r="H2419" i="5" l="1"/>
  <c r="K2419" i="5"/>
  <c r="F2419" i="5"/>
  <c r="I2419" i="5" s="1"/>
  <c r="A2421" i="5"/>
  <c r="A2420" i="12"/>
  <c r="E2420" i="5"/>
  <c r="C2418" i="12"/>
  <c r="L2418" i="5"/>
  <c r="D2418" i="12" s="1"/>
  <c r="F2420" i="5" l="1"/>
  <c r="I2420" i="5" s="1"/>
  <c r="K2420" i="5"/>
  <c r="H2420" i="5"/>
  <c r="A2422" i="5"/>
  <c r="A2421" i="12"/>
  <c r="E2421" i="5"/>
  <c r="C2419" i="12"/>
  <c r="L2419" i="5"/>
  <c r="D2419" i="12" s="1"/>
  <c r="H2421" i="5" l="1"/>
  <c r="K2421" i="5"/>
  <c r="F2421" i="5"/>
  <c r="I2421" i="5" s="1"/>
  <c r="A2423" i="5"/>
  <c r="A2422" i="12"/>
  <c r="E2422" i="5"/>
  <c r="C2420" i="12"/>
  <c r="L2420" i="5"/>
  <c r="D2420" i="12" s="1"/>
  <c r="H2422" i="5" l="1"/>
  <c r="K2422" i="5"/>
  <c r="F2422" i="5"/>
  <c r="I2422" i="5" s="1"/>
  <c r="A2424" i="5"/>
  <c r="A2423" i="12"/>
  <c r="E2423" i="5"/>
  <c r="L2421" i="5"/>
  <c r="D2421" i="12" s="1"/>
  <c r="C2421" i="12"/>
  <c r="H2423" i="5" l="1"/>
  <c r="K2423" i="5"/>
  <c r="F2423" i="5"/>
  <c r="I2423" i="5" s="1"/>
  <c r="A2425" i="5"/>
  <c r="A2424" i="12"/>
  <c r="E2424" i="5"/>
  <c r="L2422" i="5"/>
  <c r="D2422" i="12" s="1"/>
  <c r="C2422" i="12"/>
  <c r="F2424" i="5" l="1"/>
  <c r="I2424" i="5" s="1"/>
  <c r="H2424" i="5"/>
  <c r="K2424" i="5"/>
  <c r="A2426" i="5"/>
  <c r="A2425" i="12"/>
  <c r="E2425" i="5"/>
  <c r="C2423" i="12"/>
  <c r="L2423" i="5"/>
  <c r="D2423" i="12" s="1"/>
  <c r="K2425" i="5" l="1"/>
  <c r="F2425" i="5"/>
  <c r="I2425" i="5" s="1"/>
  <c r="H2425" i="5"/>
  <c r="A2427" i="5"/>
  <c r="A2426" i="12"/>
  <c r="E2426" i="5"/>
  <c r="L2424" i="5"/>
  <c r="D2424" i="12" s="1"/>
  <c r="C2424" i="12"/>
  <c r="K2426" i="5" l="1"/>
  <c r="F2426" i="5"/>
  <c r="I2426" i="5" s="1"/>
  <c r="H2426" i="5"/>
  <c r="A2428" i="5"/>
  <c r="A2427" i="12"/>
  <c r="E2427" i="5"/>
  <c r="C2425" i="12"/>
  <c r="L2425" i="5"/>
  <c r="D2425" i="12" s="1"/>
  <c r="K2427" i="5" l="1"/>
  <c r="H2427" i="5"/>
  <c r="F2427" i="5"/>
  <c r="I2427" i="5" s="1"/>
  <c r="A2429" i="5"/>
  <c r="A2428" i="12"/>
  <c r="E2428" i="5"/>
  <c r="C2426" i="12"/>
  <c r="L2426" i="5"/>
  <c r="D2426" i="12" s="1"/>
  <c r="H2428" i="5" l="1"/>
  <c r="K2428" i="5"/>
  <c r="F2428" i="5"/>
  <c r="I2428" i="5" s="1"/>
  <c r="A2430" i="5"/>
  <c r="A2429" i="12"/>
  <c r="E2429" i="5"/>
  <c r="C2427" i="12"/>
  <c r="L2427" i="5"/>
  <c r="D2427" i="12" s="1"/>
  <c r="H2429" i="5" l="1"/>
  <c r="F2429" i="5"/>
  <c r="I2429" i="5" s="1"/>
  <c r="K2429" i="5"/>
  <c r="A2431" i="5"/>
  <c r="A2430" i="12"/>
  <c r="E2430" i="5"/>
  <c r="C2428" i="12"/>
  <c r="L2428" i="5"/>
  <c r="D2428" i="12" s="1"/>
  <c r="K2430" i="5" l="1"/>
  <c r="F2430" i="5"/>
  <c r="I2430" i="5" s="1"/>
  <c r="H2430" i="5"/>
  <c r="A2432" i="5"/>
  <c r="A2431" i="12"/>
  <c r="E2431" i="5"/>
  <c r="C2429" i="12"/>
  <c r="L2429" i="5"/>
  <c r="D2429" i="12" s="1"/>
  <c r="K2431" i="5" l="1"/>
  <c r="H2431" i="5"/>
  <c r="F2431" i="5"/>
  <c r="I2431" i="5" s="1"/>
  <c r="A2433" i="5"/>
  <c r="A2432" i="12"/>
  <c r="E2432" i="5"/>
  <c r="C2430" i="12"/>
  <c r="L2430" i="5"/>
  <c r="D2430" i="12" s="1"/>
  <c r="F2432" i="5" l="1"/>
  <c r="I2432" i="5" s="1"/>
  <c r="H2432" i="5"/>
  <c r="K2432" i="5"/>
  <c r="A2434" i="5"/>
  <c r="A2433" i="12"/>
  <c r="E2433" i="5"/>
  <c r="C2431" i="12"/>
  <c r="L2431" i="5"/>
  <c r="D2431" i="12" s="1"/>
  <c r="H2433" i="5" l="1"/>
  <c r="K2433" i="5"/>
  <c r="F2433" i="5"/>
  <c r="I2433" i="5" s="1"/>
  <c r="A2435" i="5"/>
  <c r="A2434" i="12"/>
  <c r="E2434" i="5"/>
  <c r="L2432" i="5"/>
  <c r="D2432" i="12" s="1"/>
  <c r="C2432" i="12"/>
  <c r="H2434" i="5" l="1"/>
  <c r="K2434" i="5"/>
  <c r="F2434" i="5"/>
  <c r="I2434" i="5" s="1"/>
  <c r="A2436" i="5"/>
  <c r="A2435" i="12"/>
  <c r="E2435" i="5"/>
  <c r="C2433" i="12"/>
  <c r="L2433" i="5"/>
  <c r="D2433" i="12" s="1"/>
  <c r="H2435" i="5" l="1"/>
  <c r="K2435" i="5"/>
  <c r="F2435" i="5"/>
  <c r="I2435" i="5" s="1"/>
  <c r="A2437" i="5"/>
  <c r="A2436" i="12"/>
  <c r="E2436" i="5"/>
  <c r="C2434" i="12"/>
  <c r="L2434" i="5"/>
  <c r="D2434" i="12" s="1"/>
  <c r="H2436" i="5" l="1"/>
  <c r="K2436" i="5"/>
  <c r="F2436" i="5"/>
  <c r="I2436" i="5" s="1"/>
  <c r="A2438" i="5"/>
  <c r="A2437" i="12"/>
  <c r="E2437" i="5"/>
  <c r="C2435" i="12"/>
  <c r="L2435" i="5"/>
  <c r="D2435" i="12" s="1"/>
  <c r="F2437" i="5" l="1"/>
  <c r="I2437" i="5" s="1"/>
  <c r="K2437" i="5"/>
  <c r="H2437" i="5"/>
  <c r="A2439" i="5"/>
  <c r="A2438" i="12"/>
  <c r="E2438" i="5"/>
  <c r="L2436" i="5"/>
  <c r="D2436" i="12" s="1"/>
  <c r="C2436" i="12"/>
  <c r="F2438" i="5" l="1"/>
  <c r="I2438" i="5" s="1"/>
  <c r="K2438" i="5"/>
  <c r="H2438" i="5"/>
  <c r="A2440" i="5"/>
  <c r="A2439" i="12"/>
  <c r="E2439" i="5"/>
  <c r="C2437" i="12"/>
  <c r="L2437" i="5"/>
  <c r="D2437" i="12" s="1"/>
  <c r="F2439" i="5" l="1"/>
  <c r="I2439" i="5" s="1"/>
  <c r="H2439" i="5"/>
  <c r="K2439" i="5"/>
  <c r="A2441" i="5"/>
  <c r="A2440" i="12"/>
  <c r="E2440" i="5"/>
  <c r="L2438" i="5"/>
  <c r="D2438" i="12" s="1"/>
  <c r="C2438" i="12"/>
  <c r="K2440" i="5" l="1"/>
  <c r="F2440" i="5"/>
  <c r="I2440" i="5" s="1"/>
  <c r="H2440" i="5"/>
  <c r="A2442" i="5"/>
  <c r="A2441" i="12"/>
  <c r="E2441" i="5"/>
  <c r="C2439" i="12"/>
  <c r="L2439" i="5"/>
  <c r="D2439" i="12" s="1"/>
  <c r="K2441" i="5" l="1"/>
  <c r="F2441" i="5"/>
  <c r="I2441" i="5" s="1"/>
  <c r="H2441" i="5"/>
  <c r="A2443" i="5"/>
  <c r="A2442" i="12"/>
  <c r="E2442" i="5"/>
  <c r="C2440" i="12"/>
  <c r="L2440" i="5"/>
  <c r="D2440" i="12" s="1"/>
  <c r="H2442" i="5" l="1"/>
  <c r="K2442" i="5"/>
  <c r="F2442" i="5"/>
  <c r="I2442" i="5" s="1"/>
  <c r="A2444" i="5"/>
  <c r="A2443" i="12"/>
  <c r="E2443" i="5"/>
  <c r="L2441" i="5"/>
  <c r="D2441" i="12" s="1"/>
  <c r="C2441" i="12"/>
  <c r="K2443" i="5" l="1"/>
  <c r="H2443" i="5"/>
  <c r="F2443" i="5"/>
  <c r="I2443" i="5" s="1"/>
  <c r="A2445" i="5"/>
  <c r="A2444" i="12"/>
  <c r="E2444" i="5"/>
  <c r="L2442" i="5"/>
  <c r="D2442" i="12" s="1"/>
  <c r="C2442" i="12"/>
  <c r="K2444" i="5" l="1"/>
  <c r="H2444" i="5"/>
  <c r="F2444" i="5"/>
  <c r="I2444" i="5" s="1"/>
  <c r="A2446" i="5"/>
  <c r="A2445" i="12"/>
  <c r="E2445" i="5"/>
  <c r="L2443" i="5"/>
  <c r="D2443" i="12" s="1"/>
  <c r="C2443" i="12"/>
  <c r="F2445" i="5" l="1"/>
  <c r="I2445" i="5" s="1"/>
  <c r="K2445" i="5"/>
  <c r="H2445" i="5"/>
  <c r="A2447" i="5"/>
  <c r="A2446" i="12"/>
  <c r="E2446" i="5"/>
  <c r="C2444" i="12"/>
  <c r="L2444" i="5"/>
  <c r="D2444" i="12" s="1"/>
  <c r="F2446" i="5" l="1"/>
  <c r="I2446" i="5" s="1"/>
  <c r="K2446" i="5"/>
  <c r="H2446" i="5"/>
  <c r="A2448" i="5"/>
  <c r="A2447" i="12"/>
  <c r="E2447" i="5"/>
  <c r="C2445" i="12"/>
  <c r="L2445" i="5"/>
  <c r="D2445" i="12" s="1"/>
  <c r="H2447" i="5" l="1"/>
  <c r="F2447" i="5"/>
  <c r="I2447" i="5" s="1"/>
  <c r="K2447" i="5"/>
  <c r="A2449" i="5"/>
  <c r="A2448" i="12"/>
  <c r="E2448" i="5"/>
  <c r="C2446" i="12"/>
  <c r="L2446" i="5"/>
  <c r="D2446" i="12" s="1"/>
  <c r="F2448" i="5" l="1"/>
  <c r="I2448" i="5" s="1"/>
  <c r="K2448" i="5"/>
  <c r="H2448" i="5"/>
  <c r="A2450" i="5"/>
  <c r="A2449" i="12"/>
  <c r="E2449" i="5"/>
  <c r="L2447" i="5"/>
  <c r="D2447" i="12" s="1"/>
  <c r="C2447" i="12"/>
  <c r="H2449" i="5" l="1"/>
  <c r="K2449" i="5"/>
  <c r="F2449" i="5"/>
  <c r="I2449" i="5" s="1"/>
  <c r="A2451" i="5"/>
  <c r="A2450" i="12"/>
  <c r="E2450" i="5"/>
  <c r="C2448" i="12"/>
  <c r="L2448" i="5"/>
  <c r="D2448" i="12" s="1"/>
  <c r="K2450" i="5" l="1"/>
  <c r="H2450" i="5"/>
  <c r="F2450" i="5"/>
  <c r="I2450" i="5" s="1"/>
  <c r="A2452" i="5"/>
  <c r="A2451" i="12"/>
  <c r="E2451" i="5"/>
  <c r="L2449" i="5"/>
  <c r="D2449" i="12" s="1"/>
  <c r="C2449" i="12"/>
  <c r="F2451" i="5" l="1"/>
  <c r="I2451" i="5" s="1"/>
  <c r="K2451" i="5"/>
  <c r="H2451" i="5"/>
  <c r="A2453" i="5"/>
  <c r="A2452" i="12"/>
  <c r="E2452" i="5"/>
  <c r="C2450" i="12"/>
  <c r="L2450" i="5"/>
  <c r="D2450" i="12" s="1"/>
  <c r="K2452" i="5" l="1"/>
  <c r="F2452" i="5"/>
  <c r="I2452" i="5" s="1"/>
  <c r="H2452" i="5"/>
  <c r="A2454" i="5"/>
  <c r="A2453" i="12"/>
  <c r="E2453" i="5"/>
  <c r="C2451" i="12"/>
  <c r="L2451" i="5"/>
  <c r="D2451" i="12" s="1"/>
  <c r="K2453" i="5" l="1"/>
  <c r="F2453" i="5"/>
  <c r="I2453" i="5" s="1"/>
  <c r="H2453" i="5"/>
  <c r="A2455" i="5"/>
  <c r="A2454" i="12"/>
  <c r="E2454" i="5"/>
  <c r="C2452" i="12"/>
  <c r="L2452" i="5"/>
  <c r="D2452" i="12" s="1"/>
  <c r="K2454" i="5" l="1"/>
  <c r="H2454" i="5"/>
  <c r="F2454" i="5"/>
  <c r="I2454" i="5" s="1"/>
  <c r="A2456" i="5"/>
  <c r="A2455" i="12"/>
  <c r="E2455" i="5"/>
  <c r="C2453" i="12"/>
  <c r="L2453" i="5"/>
  <c r="D2453" i="12" s="1"/>
  <c r="K2455" i="5" l="1"/>
  <c r="H2455" i="5"/>
  <c r="F2455" i="5"/>
  <c r="I2455" i="5" s="1"/>
  <c r="A2457" i="5"/>
  <c r="A2456" i="12"/>
  <c r="E2456" i="5"/>
  <c r="C2454" i="12"/>
  <c r="L2454" i="5"/>
  <c r="D2454" i="12" s="1"/>
  <c r="K2456" i="5" l="1"/>
  <c r="F2456" i="5"/>
  <c r="I2456" i="5" s="1"/>
  <c r="H2456" i="5"/>
  <c r="A2458" i="5"/>
  <c r="A2457" i="12"/>
  <c r="E2457" i="5"/>
  <c r="C2455" i="12"/>
  <c r="L2455" i="5"/>
  <c r="D2455" i="12" s="1"/>
  <c r="K2457" i="5" l="1"/>
  <c r="H2457" i="5"/>
  <c r="F2457" i="5"/>
  <c r="I2457" i="5" s="1"/>
  <c r="A2459" i="5"/>
  <c r="A2458" i="12"/>
  <c r="E2458" i="5"/>
  <c r="C2456" i="12"/>
  <c r="L2456" i="5"/>
  <c r="D2456" i="12" s="1"/>
  <c r="K2458" i="5" l="1"/>
  <c r="F2458" i="5"/>
  <c r="I2458" i="5" s="1"/>
  <c r="H2458" i="5"/>
  <c r="A2460" i="5"/>
  <c r="A2459" i="12"/>
  <c r="E2459" i="5"/>
  <c r="C2457" i="12"/>
  <c r="L2457" i="5"/>
  <c r="D2457" i="12" s="1"/>
  <c r="H2459" i="5" l="1"/>
  <c r="F2459" i="5"/>
  <c r="I2459" i="5" s="1"/>
  <c r="K2459" i="5"/>
  <c r="A2461" i="5"/>
  <c r="A2460" i="12"/>
  <c r="E2460" i="5"/>
  <c r="C2458" i="12"/>
  <c r="L2458" i="5"/>
  <c r="D2458" i="12" s="1"/>
  <c r="F2460" i="5" l="1"/>
  <c r="I2460" i="5" s="1"/>
  <c r="H2460" i="5"/>
  <c r="K2460" i="5"/>
  <c r="A2462" i="5"/>
  <c r="A2461" i="12"/>
  <c r="E2461" i="5"/>
  <c r="L2459" i="5"/>
  <c r="D2459" i="12" s="1"/>
  <c r="C2459" i="12"/>
  <c r="H2461" i="5" l="1"/>
  <c r="K2461" i="5"/>
  <c r="F2461" i="5"/>
  <c r="I2461" i="5" s="1"/>
  <c r="A2463" i="5"/>
  <c r="A2462" i="12"/>
  <c r="E2462" i="5"/>
  <c r="C2460" i="12"/>
  <c r="L2460" i="5"/>
  <c r="D2460" i="12" s="1"/>
  <c r="H2462" i="5" l="1"/>
  <c r="F2462" i="5"/>
  <c r="I2462" i="5" s="1"/>
  <c r="K2462" i="5"/>
  <c r="A2464" i="5"/>
  <c r="A2463" i="12"/>
  <c r="E2463" i="5"/>
  <c r="L2461" i="5"/>
  <c r="D2461" i="12" s="1"/>
  <c r="C2461" i="12"/>
  <c r="H2463" i="5" l="1"/>
  <c r="K2463" i="5"/>
  <c r="F2463" i="5"/>
  <c r="I2463" i="5" s="1"/>
  <c r="A2465" i="5"/>
  <c r="A2464" i="12"/>
  <c r="E2464" i="5"/>
  <c r="C2462" i="12"/>
  <c r="L2462" i="5"/>
  <c r="D2462" i="12" s="1"/>
  <c r="K2464" i="5" l="1"/>
  <c r="F2464" i="5"/>
  <c r="I2464" i="5" s="1"/>
  <c r="H2464" i="5"/>
  <c r="A2466" i="5"/>
  <c r="A2465" i="12"/>
  <c r="E2465" i="5"/>
  <c r="C2463" i="12"/>
  <c r="L2463" i="5"/>
  <c r="D2463" i="12" s="1"/>
  <c r="K2465" i="5" l="1"/>
  <c r="F2465" i="5"/>
  <c r="I2465" i="5" s="1"/>
  <c r="H2465" i="5"/>
  <c r="A2467" i="5"/>
  <c r="A2466" i="12"/>
  <c r="E2466" i="5"/>
  <c r="C2464" i="12"/>
  <c r="L2464" i="5"/>
  <c r="D2464" i="12" s="1"/>
  <c r="K2466" i="5" l="1"/>
  <c r="F2466" i="5"/>
  <c r="I2466" i="5" s="1"/>
  <c r="H2466" i="5"/>
  <c r="A2468" i="5"/>
  <c r="A2467" i="12"/>
  <c r="E2467" i="5"/>
  <c r="C2465" i="12"/>
  <c r="L2465" i="5"/>
  <c r="D2465" i="12" s="1"/>
  <c r="K2467" i="5" l="1"/>
  <c r="H2467" i="5"/>
  <c r="F2467" i="5"/>
  <c r="I2467" i="5" s="1"/>
  <c r="A2469" i="5"/>
  <c r="A2468" i="12"/>
  <c r="E2468" i="5"/>
  <c r="L2466" i="5"/>
  <c r="D2466" i="12" s="1"/>
  <c r="C2466" i="12"/>
  <c r="K2468" i="5" l="1"/>
  <c r="F2468" i="5"/>
  <c r="I2468" i="5" s="1"/>
  <c r="H2468" i="5"/>
  <c r="A2470" i="5"/>
  <c r="A2469" i="12"/>
  <c r="E2469" i="5"/>
  <c r="C2467" i="12"/>
  <c r="L2467" i="5"/>
  <c r="D2467" i="12" s="1"/>
  <c r="H2469" i="5" l="1"/>
  <c r="F2469" i="5"/>
  <c r="I2469" i="5" s="1"/>
  <c r="K2469" i="5"/>
  <c r="A2471" i="5"/>
  <c r="A2470" i="12"/>
  <c r="E2470" i="5"/>
  <c r="C2468" i="12"/>
  <c r="L2468" i="5"/>
  <c r="D2468" i="12" s="1"/>
  <c r="K2470" i="5" l="1"/>
  <c r="F2470" i="5"/>
  <c r="I2470" i="5" s="1"/>
  <c r="H2470" i="5"/>
  <c r="A2472" i="5"/>
  <c r="A2471" i="12"/>
  <c r="E2471" i="5"/>
  <c r="C2469" i="12"/>
  <c r="L2469" i="5"/>
  <c r="D2469" i="12" s="1"/>
  <c r="K2471" i="5" l="1"/>
  <c r="H2471" i="5"/>
  <c r="F2471" i="5"/>
  <c r="I2471" i="5" s="1"/>
  <c r="A2473" i="5"/>
  <c r="A2472" i="12"/>
  <c r="E2472" i="5"/>
  <c r="C2470" i="12"/>
  <c r="L2470" i="5"/>
  <c r="D2470" i="12" s="1"/>
  <c r="F2472" i="5" l="1"/>
  <c r="I2472" i="5" s="1"/>
  <c r="K2472" i="5"/>
  <c r="H2472" i="5"/>
  <c r="A2474" i="5"/>
  <c r="A2473" i="12"/>
  <c r="E2473" i="5"/>
  <c r="C2471" i="12"/>
  <c r="L2471" i="5"/>
  <c r="D2471" i="12" s="1"/>
  <c r="K2473" i="5" l="1"/>
  <c r="F2473" i="5"/>
  <c r="I2473" i="5" s="1"/>
  <c r="H2473" i="5"/>
  <c r="A2475" i="5"/>
  <c r="A2474" i="12"/>
  <c r="E2474" i="5"/>
  <c r="L2472" i="5"/>
  <c r="D2472" i="12" s="1"/>
  <c r="C2472" i="12"/>
  <c r="F2474" i="5" l="1"/>
  <c r="I2474" i="5" s="1"/>
  <c r="K2474" i="5"/>
  <c r="H2474" i="5"/>
  <c r="A2476" i="5"/>
  <c r="A2475" i="12"/>
  <c r="E2475" i="5"/>
  <c r="C2473" i="12"/>
  <c r="L2473" i="5"/>
  <c r="D2473" i="12" s="1"/>
  <c r="K2475" i="5" l="1"/>
  <c r="H2475" i="5"/>
  <c r="F2475" i="5"/>
  <c r="I2475" i="5" s="1"/>
  <c r="A2477" i="5"/>
  <c r="A2476" i="12"/>
  <c r="E2476" i="5"/>
  <c r="C2474" i="12"/>
  <c r="L2474" i="5"/>
  <c r="D2474" i="12" s="1"/>
  <c r="K2476" i="5" l="1"/>
  <c r="F2476" i="5"/>
  <c r="I2476" i="5" s="1"/>
  <c r="H2476" i="5"/>
  <c r="A2478" i="5"/>
  <c r="A2477" i="12"/>
  <c r="E2477" i="5"/>
  <c r="L2475" i="5"/>
  <c r="D2475" i="12" s="1"/>
  <c r="C2475" i="12"/>
  <c r="K2477" i="5" l="1"/>
  <c r="F2477" i="5"/>
  <c r="I2477" i="5" s="1"/>
  <c r="H2477" i="5"/>
  <c r="A2479" i="5"/>
  <c r="A2478" i="12"/>
  <c r="E2478" i="5"/>
  <c r="C2476" i="12"/>
  <c r="L2476" i="5"/>
  <c r="D2476" i="12" s="1"/>
  <c r="K2478" i="5" l="1"/>
  <c r="F2478" i="5"/>
  <c r="I2478" i="5" s="1"/>
  <c r="H2478" i="5"/>
  <c r="A2480" i="5"/>
  <c r="A2479" i="12"/>
  <c r="E2479" i="5"/>
  <c r="C2477" i="12"/>
  <c r="L2477" i="5"/>
  <c r="D2477" i="12" s="1"/>
  <c r="H2479" i="5" l="1"/>
  <c r="K2479" i="5"/>
  <c r="F2479" i="5"/>
  <c r="I2479" i="5" s="1"/>
  <c r="A2481" i="5"/>
  <c r="A2480" i="12"/>
  <c r="E2480" i="5"/>
  <c r="C2478" i="12"/>
  <c r="L2478" i="5"/>
  <c r="D2478" i="12" s="1"/>
  <c r="H2480" i="5" l="1"/>
  <c r="K2480" i="5"/>
  <c r="F2480" i="5"/>
  <c r="I2480" i="5" s="1"/>
  <c r="A2482" i="5"/>
  <c r="A2481" i="12"/>
  <c r="E2481" i="5"/>
  <c r="L2479" i="5"/>
  <c r="D2479" i="12" s="1"/>
  <c r="C2479" i="12"/>
  <c r="F2481" i="5" l="1"/>
  <c r="I2481" i="5" s="1"/>
  <c r="K2481" i="5"/>
  <c r="H2481" i="5"/>
  <c r="A2483" i="5"/>
  <c r="A2482" i="12"/>
  <c r="E2482" i="5"/>
  <c r="C2480" i="12"/>
  <c r="L2480" i="5"/>
  <c r="D2480" i="12" s="1"/>
  <c r="F2482" i="5" l="1"/>
  <c r="I2482" i="5" s="1"/>
  <c r="K2482" i="5"/>
  <c r="H2482" i="5"/>
  <c r="A2484" i="5"/>
  <c r="A2483" i="12"/>
  <c r="E2483" i="5"/>
  <c r="C2481" i="12"/>
  <c r="L2481" i="5"/>
  <c r="D2481" i="12" s="1"/>
  <c r="F2483" i="5" l="1"/>
  <c r="I2483" i="5" s="1"/>
  <c r="K2483" i="5"/>
  <c r="H2483" i="5"/>
  <c r="A2485" i="5"/>
  <c r="A2484" i="12"/>
  <c r="E2484" i="5"/>
  <c r="C2482" i="12"/>
  <c r="L2482" i="5"/>
  <c r="D2482" i="12" s="1"/>
  <c r="F2484" i="5" l="1"/>
  <c r="I2484" i="5" s="1"/>
  <c r="H2484" i="5"/>
  <c r="K2484" i="5"/>
  <c r="A2486" i="5"/>
  <c r="A2485" i="12"/>
  <c r="E2485" i="5"/>
  <c r="C2483" i="12"/>
  <c r="L2483" i="5"/>
  <c r="D2483" i="12" s="1"/>
  <c r="K2485" i="5" l="1"/>
  <c r="F2485" i="5"/>
  <c r="I2485" i="5" s="1"/>
  <c r="H2485" i="5"/>
  <c r="A2487" i="5"/>
  <c r="A2486" i="12"/>
  <c r="E2486" i="5"/>
  <c r="C2484" i="12"/>
  <c r="L2484" i="5"/>
  <c r="D2484" i="12" s="1"/>
  <c r="K2486" i="5" l="1"/>
  <c r="F2486" i="5"/>
  <c r="I2486" i="5" s="1"/>
  <c r="H2486" i="5"/>
  <c r="A2488" i="5"/>
  <c r="A2487" i="12"/>
  <c r="E2487" i="5"/>
  <c r="C2485" i="12"/>
  <c r="L2485" i="5"/>
  <c r="D2485" i="12" s="1"/>
  <c r="K2487" i="5" l="1"/>
  <c r="H2487" i="5"/>
  <c r="F2487" i="5"/>
  <c r="I2487" i="5" s="1"/>
  <c r="A2489" i="5"/>
  <c r="A2488" i="12"/>
  <c r="E2488" i="5"/>
  <c r="C2486" i="12"/>
  <c r="L2486" i="5"/>
  <c r="D2486" i="12" s="1"/>
  <c r="K2488" i="5" l="1"/>
  <c r="F2488" i="5"/>
  <c r="I2488" i="5" s="1"/>
  <c r="H2488" i="5"/>
  <c r="A2490" i="5"/>
  <c r="A2489" i="12"/>
  <c r="E2489" i="5"/>
  <c r="C2487" i="12"/>
  <c r="L2487" i="5"/>
  <c r="D2487" i="12" s="1"/>
  <c r="H2489" i="5" l="1"/>
  <c r="K2489" i="5"/>
  <c r="F2489" i="5"/>
  <c r="I2489" i="5" s="1"/>
  <c r="A2491" i="5"/>
  <c r="A2490" i="12"/>
  <c r="E2490" i="5"/>
  <c r="C2488" i="12"/>
  <c r="L2488" i="5"/>
  <c r="D2488" i="12" s="1"/>
  <c r="K2490" i="5" l="1"/>
  <c r="F2490" i="5"/>
  <c r="I2490" i="5" s="1"/>
  <c r="H2490" i="5"/>
  <c r="A2492" i="5"/>
  <c r="A2491" i="12"/>
  <c r="E2491" i="5"/>
  <c r="C2489" i="12"/>
  <c r="L2489" i="5"/>
  <c r="D2489" i="12" s="1"/>
  <c r="K2491" i="5" l="1"/>
  <c r="H2491" i="5"/>
  <c r="F2491" i="5"/>
  <c r="I2491" i="5" s="1"/>
  <c r="A2493" i="5"/>
  <c r="A2492" i="12"/>
  <c r="E2492" i="5"/>
  <c r="C2490" i="12"/>
  <c r="L2490" i="5"/>
  <c r="D2490" i="12" s="1"/>
  <c r="H2492" i="5" l="1"/>
  <c r="K2492" i="5"/>
  <c r="F2492" i="5"/>
  <c r="I2492" i="5" s="1"/>
  <c r="A2494" i="5"/>
  <c r="A2493" i="12"/>
  <c r="E2493" i="5"/>
  <c r="L2491" i="5"/>
  <c r="D2491" i="12" s="1"/>
  <c r="C2491" i="12"/>
  <c r="H2493" i="5" l="1"/>
  <c r="K2493" i="5"/>
  <c r="F2493" i="5"/>
  <c r="I2493" i="5" s="1"/>
  <c r="A2495" i="5"/>
  <c r="A2494" i="12"/>
  <c r="E2494" i="5"/>
  <c r="C2492" i="12"/>
  <c r="L2492" i="5"/>
  <c r="D2492" i="12" s="1"/>
  <c r="K2494" i="5" l="1"/>
  <c r="F2494" i="5"/>
  <c r="I2494" i="5" s="1"/>
  <c r="H2494" i="5"/>
  <c r="A2496" i="5"/>
  <c r="A2495" i="12"/>
  <c r="E2495" i="5"/>
  <c r="C2493" i="12"/>
  <c r="L2493" i="5"/>
  <c r="D2493" i="12" s="1"/>
  <c r="K2495" i="5" l="1"/>
  <c r="H2495" i="5"/>
  <c r="F2495" i="5"/>
  <c r="I2495" i="5" s="1"/>
  <c r="A2497" i="5"/>
  <c r="A2496" i="12"/>
  <c r="E2496" i="5"/>
  <c r="C2494" i="12"/>
  <c r="L2494" i="5"/>
  <c r="D2494" i="12" s="1"/>
  <c r="F2496" i="5" l="1"/>
  <c r="I2496" i="5" s="1"/>
  <c r="H2496" i="5"/>
  <c r="K2496" i="5"/>
  <c r="A2498" i="5"/>
  <c r="A2497" i="12"/>
  <c r="E2497" i="5"/>
  <c r="C2495" i="12"/>
  <c r="L2495" i="5"/>
  <c r="D2495" i="12" s="1"/>
  <c r="K2497" i="5" l="1"/>
  <c r="F2497" i="5"/>
  <c r="I2497" i="5" s="1"/>
  <c r="H2497" i="5"/>
  <c r="A2499" i="5"/>
  <c r="A2498" i="12"/>
  <c r="E2498" i="5"/>
  <c r="C2496" i="12"/>
  <c r="L2496" i="5"/>
  <c r="D2496" i="12" s="1"/>
  <c r="K2498" i="5" l="1"/>
  <c r="F2498" i="5"/>
  <c r="I2498" i="5" s="1"/>
  <c r="H2498" i="5"/>
  <c r="A2500" i="5"/>
  <c r="A2499" i="12"/>
  <c r="E2499" i="5"/>
  <c r="C2497" i="12"/>
  <c r="L2497" i="5"/>
  <c r="D2497" i="12" s="1"/>
  <c r="K2499" i="5" l="1"/>
  <c r="F2499" i="5"/>
  <c r="I2499" i="5" s="1"/>
  <c r="H2499" i="5"/>
  <c r="A2501" i="5"/>
  <c r="A2500" i="12"/>
  <c r="E2500" i="5"/>
  <c r="C2498" i="12"/>
  <c r="L2498" i="5"/>
  <c r="D2498" i="12" s="1"/>
  <c r="K2500" i="5" l="1"/>
  <c r="F2500" i="5"/>
  <c r="I2500" i="5" s="1"/>
  <c r="H2500" i="5"/>
  <c r="A2502" i="5"/>
  <c r="A2501" i="12"/>
  <c r="E2501" i="5"/>
  <c r="C2499" i="12"/>
  <c r="L2499" i="5"/>
  <c r="D2499" i="12" s="1"/>
  <c r="K2501" i="5" l="1"/>
  <c r="F2501" i="5"/>
  <c r="I2501" i="5" s="1"/>
  <c r="H2501" i="5"/>
  <c r="A2503" i="5"/>
  <c r="A2502" i="12"/>
  <c r="E2502" i="5"/>
  <c r="C2500" i="12"/>
  <c r="L2500" i="5"/>
  <c r="D2500" i="12" s="1"/>
  <c r="K2502" i="5" l="1"/>
  <c r="H2502" i="5"/>
  <c r="F2502" i="5"/>
  <c r="I2502" i="5" s="1"/>
  <c r="A2503" i="12"/>
  <c r="E2503" i="5"/>
  <c r="C2501" i="12"/>
  <c r="L2501" i="5"/>
  <c r="D2501" i="12" s="1"/>
  <c r="H2503" i="5" l="1"/>
  <c r="K2503" i="5"/>
  <c r="F2503" i="5"/>
  <c r="I2503" i="5" s="1"/>
  <c r="C2502" i="12"/>
  <c r="L2502" i="5"/>
  <c r="D2502" i="12" s="1"/>
  <c r="C2503" i="12" l="1"/>
  <c r="L2503" i="5"/>
  <c r="D2503"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HTREU</author>
    <author>wevin</author>
  </authors>
  <commentList>
    <comment ref="H5" authorId="0" shapeId="0" xr:uid="{00000000-0006-0000-0000-000001000000}">
      <text>
        <r>
          <rPr>
            <b/>
            <sz val="8"/>
            <color indexed="81"/>
            <rFont val="Tahoma"/>
            <family val="2"/>
          </rPr>
          <t>afspraak verzekeraars en belangenbehartigers</t>
        </r>
      </text>
    </comment>
    <comment ref="D16" authorId="0" shapeId="0" xr:uid="{00000000-0006-0000-0000-000002000000}">
      <text>
        <r>
          <rPr>
            <b/>
            <sz val="8"/>
            <color indexed="81"/>
            <rFont val="Tahoma"/>
            <family val="2"/>
          </rPr>
          <t>afspraak verzekeraars en belangenbehartigers</t>
        </r>
        <r>
          <rPr>
            <sz val="8"/>
            <color indexed="81"/>
            <rFont val="Tahoma"/>
            <family val="2"/>
          </rPr>
          <t xml:space="preserve">
</t>
        </r>
      </text>
    </comment>
    <comment ref="D17" authorId="0" shapeId="0" xr:uid="{00000000-0006-0000-0000-000003000000}">
      <text>
        <r>
          <rPr>
            <b/>
            <sz val="8"/>
            <color indexed="81"/>
            <rFont val="Tahoma"/>
            <family val="2"/>
          </rPr>
          <t>afspraak verzekeraars en belangenbehartigers</t>
        </r>
        <r>
          <rPr>
            <sz val="8"/>
            <color indexed="81"/>
            <rFont val="Tahoma"/>
            <family val="2"/>
          </rPr>
          <t xml:space="preserve">
</t>
        </r>
      </text>
    </comment>
    <comment ref="D23" authorId="1" shapeId="0" xr:uid="{00000000-0006-0000-0000-000004000000}">
      <text>
        <r>
          <rPr>
            <sz val="8"/>
            <color indexed="81"/>
            <rFont val="Tahoma"/>
            <family val="2"/>
          </rPr>
          <t xml:space="preserve">Situatie waarbij loonindex lager is dan CPI dus veronderstel dat het voor beiden nul is. Indexatie voor 2011 dus achterwege gelaten omdat er anders sprake van een negatieve correctie zou zijn. 
</t>
        </r>
      </text>
    </comment>
  </commentList>
</comments>
</file>

<file path=xl/sharedStrings.xml><?xml version="1.0" encoding="utf-8"?>
<sst xmlns="http://schemas.openxmlformats.org/spreadsheetml/2006/main" count="145" uniqueCount="85">
  <si>
    <t>jaar</t>
  </si>
  <si>
    <t>schadebedrag</t>
  </si>
  <si>
    <t>euro</t>
  </si>
  <si>
    <t xml:space="preserve">kosten = </t>
  </si>
  <si>
    <t>* wortel(schade)</t>
  </si>
  <si>
    <t>gulden</t>
  </si>
  <si>
    <t>index CAO-lonen particuliere bedrijven / fin. en zakelijke dienstverlening Bron: CBS</t>
  </si>
  <si>
    <t>incl BTW</t>
  </si>
  <si>
    <t>excl BTW</t>
  </si>
  <si>
    <r>
      <t xml:space="preserve">Originele regressieformule MEY </t>
    </r>
    <r>
      <rPr>
        <b/>
        <i/>
        <sz val="10"/>
        <rFont val="Arial"/>
        <family val="2"/>
      </rPr>
      <t>(incl BTW)</t>
    </r>
  </si>
  <si>
    <r>
      <t xml:space="preserve">Ophoging regressieformule tm 1-1-2001 </t>
    </r>
    <r>
      <rPr>
        <b/>
        <i/>
        <sz val="10"/>
        <rFont val="Arial"/>
        <family val="2"/>
      </rPr>
      <t>(incl BTW )</t>
    </r>
  </si>
  <si>
    <t>index CAO-lonen particuliere bedrijven / fin. en zakelijke dienstverlening</t>
  </si>
  <si>
    <t>+</t>
  </si>
  <si>
    <t>loonindex</t>
  </si>
  <si>
    <t>consumentenprijsindex</t>
  </si>
  <si>
    <t>index CAO-lonen particuliere bedrijven / fin. en zakelijke dienstverlening (1972=100) per maand inclusief bijzondere beloningen (Bron: CBS)</t>
  </si>
  <si>
    <t>jaarmutatie</t>
  </si>
  <si>
    <t>opslagen tabel</t>
  </si>
  <si>
    <t>&lt; 25.000</t>
  </si>
  <si>
    <t>25.000 tot 45.000</t>
  </si>
  <si>
    <t>45.000 tot 75.000</t>
  </si>
  <si>
    <t>opmerking</t>
  </si>
  <si>
    <t>boven op kosten conform regressieformule</t>
  </si>
  <si>
    <t>kosten volgens tabel oud</t>
  </si>
  <si>
    <t>75.000 tot 100.000</t>
  </si>
  <si>
    <t>&gt; 100.000</t>
  </si>
  <si>
    <t>index cao lonen per maand inclusief bijzonder beloningen, particuliere bedrijven, Financiele en zakelijke dienstverlening indexcijfers (2000=100)</t>
  </si>
  <si>
    <t>jaarcijfer denifitief</t>
  </si>
  <si>
    <t xml:space="preserve">basisverhoging </t>
  </si>
  <si>
    <t>totaal verhoging</t>
  </si>
  <si>
    <t>indexatie per 1-1-08</t>
  </si>
  <si>
    <t>kosten bij 100.000 (afgerond) + percentage van (schadebedrag - 100.000)</t>
  </si>
  <si>
    <t>kosten bij 75.000 (afgerond) + percentage van (schadebedrag - 75.000)</t>
  </si>
  <si>
    <t>kosten bij 45.000 (afgerond) + percentage van (schadebedrag - 45.000)</t>
  </si>
  <si>
    <t>jaarcijfer definitief</t>
  </si>
  <si>
    <t>Excl. BTW</t>
  </si>
  <si>
    <t>Incl. BTW</t>
  </si>
  <si>
    <t>Excl. BTW + extra vergoeding € 450 in zaken &gt; € 3000</t>
  </si>
  <si>
    <t>Incl. BTW + extra vergoeding € 535 in zaken &gt; € 3000</t>
  </si>
  <si>
    <t>Basis tabel 2010</t>
  </si>
  <si>
    <t>Kosten volgens tabel 2010 (- 2011) + extra vergoeding</t>
  </si>
  <si>
    <t>Exclusief BTW, inclusief 5% opslag</t>
  </si>
  <si>
    <t>Kosten Exclusief BTW</t>
  </si>
  <si>
    <r>
      <t xml:space="preserve">regressieformule 2013 </t>
    </r>
    <r>
      <rPr>
        <b/>
        <i/>
        <sz val="10"/>
        <rFont val="Arial"/>
        <family val="2"/>
      </rPr>
      <t>(incl BTW)</t>
    </r>
  </si>
  <si>
    <r>
      <t xml:space="preserve">regressieformule 2013 </t>
    </r>
    <r>
      <rPr>
        <b/>
        <i/>
        <sz val="10"/>
        <rFont val="Arial"/>
        <family val="2"/>
      </rPr>
      <t>(excl BTW)</t>
    </r>
  </si>
  <si>
    <t>Consumentenprijsindex, alle huishoudens (jaarmutatie) (Bron: CBS) stand november</t>
  </si>
  <si>
    <t xml:space="preserve">jaarcijfer definitief </t>
  </si>
  <si>
    <t>Kosten volgens tabel 2015</t>
  </si>
  <si>
    <t>(Bron; CBS stand van november, op 8-12-2014)</t>
  </si>
  <si>
    <t>toevoeging voor PIV rekenmodule</t>
  </si>
  <si>
    <r>
      <t>Convenant BGK-Letsel</t>
    </r>
    <r>
      <rPr>
        <sz val="10"/>
        <rFont val="Arial"/>
        <family val="2"/>
      </rPr>
      <t xml:space="preserve"> (WA- en RB-verzekeraars)</t>
    </r>
  </si>
  <si>
    <t>afronding</t>
  </si>
  <si>
    <t>invoer</t>
  </si>
  <si>
    <t>Schadebedrag</t>
  </si>
  <si>
    <t>Versie</t>
  </si>
  <si>
    <t>In te voeren schadebedrag</t>
  </si>
  <si>
    <t>bescherming beperkt tot xlnorestrictions om kopieren mogelijk te maken.</t>
  </si>
  <si>
    <t>Bruikbaar tot</t>
  </si>
  <si>
    <t>Resultaat</t>
  </si>
  <si>
    <t>Geldig tot</t>
  </si>
  <si>
    <t>Buitengerechtelijke kosten excl. BTW</t>
  </si>
  <si>
    <t>Buitengerechtelijke kosten incl. 5% opslag</t>
  </si>
  <si>
    <t>Errorhandling</t>
  </si>
  <si>
    <t>Waarschuwingen</t>
  </si>
  <si>
    <t>VERVANG DE MODULE</t>
  </si>
  <si>
    <t>Controle aanwezigheid fout voor niet zichtbaar resultaat.</t>
  </si>
  <si>
    <t>Fouten</t>
  </si>
  <si>
    <t>DE MODULE IS NIET MEER BRUIKBAAR</t>
  </si>
  <si>
    <t>GEEN GETAL INGEVOERD</t>
  </si>
  <si>
    <t>spreadsheet CVS aangepast aan invoer</t>
  </si>
  <si>
    <t>gebruiksduur beperking ingevoerd</t>
  </si>
  <si>
    <t>werkbad versies weer opgenomen</t>
  </si>
  <si>
    <r>
      <t xml:space="preserve">Voeg werkbladen </t>
    </r>
    <r>
      <rPr>
        <i/>
        <sz val="10"/>
        <rFont val="Arial"/>
        <family val="2"/>
      </rPr>
      <t>uitleg, Tabel, Berekening BGK en versies in</t>
    </r>
  </si>
  <si>
    <t>sla op in xls of xlsm bestand</t>
  </si>
  <si>
    <r>
      <t xml:space="preserve">Kopieer de inhoud van het werkblad </t>
    </r>
    <r>
      <rPr>
        <i/>
        <sz val="10"/>
        <rFont val="Arial"/>
        <family val="2"/>
      </rPr>
      <t xml:space="preserve">uitleg, Tabel </t>
    </r>
    <r>
      <rPr>
        <sz val="10"/>
        <rFont val="Arial"/>
      </rPr>
      <t xml:space="preserve"> en van </t>
    </r>
    <r>
      <rPr>
        <i/>
        <sz val="10"/>
        <rFont val="Arial"/>
        <family val="2"/>
      </rPr>
      <t xml:space="preserve">Berekening BGK en versies </t>
    </r>
    <r>
      <rPr>
        <sz val="10"/>
        <rFont val="Arial"/>
      </rPr>
      <t>naar het nieuwe werkblad</t>
    </r>
  </si>
  <si>
    <t>pas de houdbaarheidsgegevens aan, met bruikbaarheid tot 10 jaar later</t>
  </si>
  <si>
    <r>
      <t xml:space="preserve">Controleer of de tabel in biv.  </t>
    </r>
    <r>
      <rPr>
        <i/>
        <sz val="10"/>
        <rFont val="Arial"/>
        <family val="2"/>
      </rPr>
      <t xml:space="preserve">kosten tabel 2012 </t>
    </r>
    <r>
      <rPr>
        <sz val="10"/>
        <rFont val="Arial"/>
        <family val="2"/>
      </rPr>
      <t>hetzelfde formaat als in het oude blad heeft en pas zonodig aan</t>
    </r>
  </si>
  <si>
    <r>
      <t xml:space="preserve">Vervang in het werkblad </t>
    </r>
    <r>
      <rPr>
        <i/>
        <sz val="10"/>
        <rFont val="Arial"/>
        <family val="2"/>
      </rPr>
      <t>Berekening BGK</t>
    </r>
    <r>
      <rPr>
        <sz val="10"/>
        <rFont val="Arial"/>
        <family val="2"/>
      </rPr>
      <t xml:space="preserve"> en het werkblad </t>
    </r>
    <r>
      <rPr>
        <i/>
        <sz val="10"/>
        <rFont val="Arial"/>
        <family val="2"/>
      </rPr>
      <t>Tabel</t>
    </r>
    <r>
      <rPr>
        <sz val="10"/>
        <rFont val="Arial"/>
        <family val="2"/>
      </rPr>
      <t xml:space="preserve"> bijv. </t>
    </r>
    <r>
      <rPr>
        <i/>
        <sz val="10"/>
        <rFont val="Arial"/>
        <family val="2"/>
      </rPr>
      <t>[2011-05-02 bgk bbh 2011 def.xls]kosten tabel 2011</t>
    </r>
    <r>
      <rPr>
        <sz val="10"/>
        <rFont val="Arial"/>
      </rPr>
      <t xml:space="preserve"> door </t>
    </r>
    <r>
      <rPr>
        <i/>
        <sz val="10"/>
        <rFont val="Arial"/>
        <family val="2"/>
      </rPr>
      <t>kosten tabel 2012</t>
    </r>
  </si>
  <si>
    <r>
      <t xml:space="preserve">plak de waarden van de bladen </t>
    </r>
    <r>
      <rPr>
        <i/>
        <sz val="10"/>
        <rFont val="Arial"/>
        <family val="2"/>
      </rPr>
      <t>tabel</t>
    </r>
    <r>
      <rPr>
        <sz val="10"/>
        <rFont val="Arial"/>
        <family val="2"/>
      </rPr>
      <t xml:space="preserve"> oud en nieuw in een nieuwe spreadsheet en vergelijk of er verschil inzit.</t>
    </r>
  </si>
  <si>
    <r>
      <t>Controleer met de verschillen de verschillen tussen de oude en nieuwe spreadsheets in de bladen</t>
    </r>
    <r>
      <rPr>
        <i/>
        <sz val="10"/>
        <rFont val="Arial"/>
        <family val="2"/>
      </rPr>
      <t xml:space="preserve"> Berekening bgk</t>
    </r>
  </si>
  <si>
    <t>pas de gegevens van houdbaarheid in Berekening bgk aan</t>
  </si>
  <si>
    <t>kopieer de macro's van oud naar nieuw en controleer die.</t>
  </si>
  <si>
    <t>test de macro's na opslaan</t>
  </si>
  <si>
    <r>
      <t xml:space="preserve">Kosten volgens tabel </t>
    </r>
    <r>
      <rPr>
        <b/>
        <sz val="12"/>
        <rFont val="Arial"/>
        <family val="2"/>
      </rPr>
      <t>2015</t>
    </r>
  </si>
  <si>
    <t>Blokkeer de bovenste regels in tabel en pas het jaartal daar 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</si>
</sst>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 #,##0_ ;_ &quot;€&quot;\ * \-#,##0_ ;_ &quot;€&quot;\ * &quot;-&quot;_ ;_ @_ "/>
    <numFmt numFmtId="164" formatCode="0.000"/>
    <numFmt numFmtId="165" formatCode="0.0"/>
    <numFmt numFmtId="166" formatCode="0.0%"/>
    <numFmt numFmtId="167" formatCode="#,##0_-"/>
    <numFmt numFmtId="168" formatCode="&quot;€&quot;\ #,##0"/>
  </numFmts>
  <fonts count="24" x14ac:knownFonts="1">
    <font>
      <sz val="10"/>
      <name val="Arial"/>
    </font>
    <font>
      <sz val="10"/>
      <name val="Arial"/>
      <family val="2"/>
    </font>
    <font>
      <i/>
      <sz val="10"/>
      <name val="Arial"/>
      <family val="2"/>
    </font>
    <font>
      <sz val="10"/>
      <name val="Arial"/>
      <family val="2"/>
    </font>
    <font>
      <b/>
      <sz val="10"/>
      <name val="Arial"/>
      <family val="2"/>
    </font>
    <font>
      <sz val="10"/>
      <color indexed="8"/>
      <name val="Arial"/>
      <family val="2"/>
    </font>
    <font>
      <b/>
      <i/>
      <sz val="10"/>
      <name val="Arial"/>
      <family val="2"/>
    </font>
    <font>
      <b/>
      <sz val="12"/>
      <name val="Arial"/>
      <family val="2"/>
    </font>
    <font>
      <sz val="8"/>
      <color indexed="81"/>
      <name val="Tahoma"/>
      <family val="2"/>
    </font>
    <font>
      <b/>
      <sz val="8"/>
      <color indexed="81"/>
      <name val="Tahoma"/>
      <family val="2"/>
    </font>
    <font>
      <sz val="8"/>
      <name val="Arial"/>
      <family val="2"/>
    </font>
    <font>
      <b/>
      <sz val="9"/>
      <name val="Arial"/>
      <family val="2"/>
    </font>
    <font>
      <b/>
      <sz val="10"/>
      <name val="Arial"/>
      <family val="2"/>
    </font>
    <font>
      <b/>
      <sz val="8"/>
      <name val="Arial"/>
      <family val="2"/>
    </font>
    <font>
      <b/>
      <sz val="10"/>
      <color indexed="10"/>
      <name val="Arial"/>
      <family val="2"/>
    </font>
    <font>
      <sz val="10"/>
      <color indexed="10"/>
      <name val="Arial"/>
      <family val="2"/>
    </font>
    <font>
      <i/>
      <sz val="10"/>
      <color indexed="55"/>
      <name val="Arial"/>
      <family val="2"/>
    </font>
    <font>
      <b/>
      <i/>
      <sz val="10"/>
      <color indexed="55"/>
      <name val="Arial"/>
      <family val="2"/>
    </font>
    <font>
      <i/>
      <sz val="10"/>
      <color rgb="FFFF0000"/>
      <name val="Arial"/>
      <family val="2"/>
    </font>
    <font>
      <b/>
      <sz val="14"/>
      <name val="Arial"/>
      <family val="2"/>
    </font>
    <font>
      <sz val="11"/>
      <name val="Arial"/>
      <family val="2"/>
    </font>
    <font>
      <b/>
      <sz val="12"/>
      <color rgb="FFFF0000"/>
      <name val="Arial"/>
      <family val="2"/>
    </font>
    <font>
      <b/>
      <sz val="11"/>
      <name val="Arial"/>
      <family val="2"/>
    </font>
    <font>
      <i/>
      <sz val="11"/>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s>
  <cellStyleXfs count="4">
    <xf numFmtId="0" fontId="0" fillId="0" borderId="0"/>
    <xf numFmtId="0" fontId="13" fillId="0" borderId="0"/>
    <xf numFmtId="9" fontId="1" fillId="0" borderId="0" applyFont="0" applyFill="0" applyBorder="0" applyAlignment="0" applyProtection="0"/>
    <xf numFmtId="0" fontId="12" fillId="0" borderId="0"/>
  </cellStyleXfs>
  <cellXfs count="236">
    <xf numFmtId="0" fontId="0" fillId="0" borderId="0" xfId="0"/>
    <xf numFmtId="0" fontId="0" fillId="2" borderId="0" xfId="0" applyFill="1"/>
    <xf numFmtId="0" fontId="0" fillId="2" borderId="0" xfId="0" applyFill="1" applyBorder="1"/>
    <xf numFmtId="166" fontId="0" fillId="2" borderId="0" xfId="0" applyNumberFormat="1" applyFill="1" applyBorder="1"/>
    <xf numFmtId="165" fontId="5" fillId="2" borderId="0" xfId="0" applyNumberFormat="1" applyFont="1" applyFill="1" applyBorder="1" applyAlignment="1">
      <alignment horizontal="right"/>
    </xf>
    <xf numFmtId="0" fontId="3" fillId="2" borderId="0" xfId="0" applyFont="1" applyFill="1" applyBorder="1" applyAlignment="1">
      <alignment horizontal="left"/>
    </xf>
    <xf numFmtId="0" fontId="3" fillId="2" borderId="0" xfId="0" applyFont="1" applyFill="1" applyBorder="1"/>
    <xf numFmtId="0" fontId="0" fillId="0" borderId="0" xfId="0" applyFill="1"/>
    <xf numFmtId="0" fontId="0" fillId="0" borderId="0" xfId="0" applyFill="1" applyBorder="1" applyAlignment="1">
      <alignment horizontal="right"/>
    </xf>
    <xf numFmtId="0" fontId="0" fillId="0" borderId="0" xfId="0" applyFill="1" applyBorder="1"/>
    <xf numFmtId="166" fontId="0" fillId="0" borderId="0" xfId="0" applyNumberFormat="1" applyFill="1" applyBorder="1"/>
    <xf numFmtId="0" fontId="3" fillId="0" borderId="0" xfId="0" applyFont="1" applyFill="1" applyBorder="1"/>
    <xf numFmtId="0" fontId="3" fillId="0" borderId="0" xfId="0" applyFont="1" applyFill="1" applyBorder="1" applyAlignment="1">
      <alignment horizontal="left" vertical="top" wrapText="1"/>
    </xf>
    <xf numFmtId="0" fontId="4" fillId="0" borderId="0" xfId="0" applyFont="1" applyFill="1" applyBorder="1" applyAlignment="1">
      <alignment horizontal="right"/>
    </xf>
    <xf numFmtId="0" fontId="2" fillId="0" borderId="0" xfId="0" applyFont="1" applyFill="1" applyBorder="1" applyAlignment="1">
      <alignment horizontal="left"/>
    </xf>
    <xf numFmtId="49" fontId="0" fillId="0" borderId="0" xfId="0" applyNumberFormat="1" applyFill="1" applyBorder="1"/>
    <xf numFmtId="0" fontId="0" fillId="0" borderId="0" xfId="0" applyBorder="1"/>
    <xf numFmtId="0" fontId="4" fillId="0" borderId="0" xfId="0" applyFont="1"/>
    <xf numFmtId="0" fontId="2" fillId="2" borderId="0" xfId="0" applyFont="1" applyFill="1"/>
    <xf numFmtId="0" fontId="0" fillId="2" borderId="1" xfId="0" applyFill="1" applyBorder="1"/>
    <xf numFmtId="165" fontId="0" fillId="2" borderId="2" xfId="0" applyNumberFormat="1" applyFill="1" applyBorder="1"/>
    <xf numFmtId="0" fontId="0" fillId="2" borderId="3" xfId="0" applyFill="1" applyBorder="1"/>
    <xf numFmtId="1" fontId="0" fillId="2" borderId="0" xfId="0" applyNumberFormat="1" applyFill="1"/>
    <xf numFmtId="164" fontId="0" fillId="2" borderId="0" xfId="0" applyNumberFormat="1" applyFill="1"/>
    <xf numFmtId="0" fontId="0" fillId="2" borderId="4" xfId="0" applyFill="1" applyBorder="1"/>
    <xf numFmtId="165" fontId="0" fillId="2" borderId="5" xfId="0" applyNumberFormat="1" applyFill="1" applyBorder="1"/>
    <xf numFmtId="0" fontId="0" fillId="2" borderId="6" xfId="0" applyFill="1" applyBorder="1"/>
    <xf numFmtId="166" fontId="0" fillId="2" borderId="7" xfId="0" applyNumberFormat="1" applyFill="1" applyBorder="1"/>
    <xf numFmtId="164" fontId="0" fillId="2" borderId="0" xfId="0" applyNumberFormat="1" applyFill="1" applyBorder="1"/>
    <xf numFmtId="166" fontId="5" fillId="2" borderId="0" xfId="0" applyNumberFormat="1" applyFont="1" applyFill="1" applyBorder="1" applyAlignment="1">
      <alignment horizontal="right"/>
    </xf>
    <xf numFmtId="0" fontId="4" fillId="2" borderId="0" xfId="0" applyFont="1" applyFill="1" applyBorder="1" applyAlignment="1">
      <alignment horizontal="right"/>
    </xf>
    <xf numFmtId="0" fontId="2" fillId="2" borderId="0" xfId="0" applyFont="1" applyFill="1" applyAlignment="1">
      <alignment horizontal="left"/>
    </xf>
    <xf numFmtId="0" fontId="2" fillId="2" borderId="0" xfId="0" applyFont="1" applyFill="1" applyBorder="1"/>
    <xf numFmtId="0" fontId="2" fillId="0" borderId="1" xfId="0" applyFont="1" applyFill="1" applyBorder="1"/>
    <xf numFmtId="0" fontId="0" fillId="2" borderId="2" xfId="0" applyFill="1" applyBorder="1"/>
    <xf numFmtId="0" fontId="2" fillId="2" borderId="8" xfId="0" applyFont="1" applyFill="1" applyBorder="1" applyAlignment="1">
      <alignment horizontal="left"/>
    </xf>
    <xf numFmtId="0" fontId="0" fillId="2" borderId="9" xfId="0" applyFill="1" applyBorder="1"/>
    <xf numFmtId="166" fontId="0" fillId="2" borderId="9" xfId="0" applyNumberFormat="1" applyFill="1" applyBorder="1"/>
    <xf numFmtId="0" fontId="2" fillId="2" borderId="4" xfId="0" applyFont="1" applyFill="1" applyBorder="1" applyAlignment="1">
      <alignment horizontal="left"/>
    </xf>
    <xf numFmtId="0" fontId="0" fillId="2" borderId="5" xfId="0" applyFill="1" applyBorder="1"/>
    <xf numFmtId="166" fontId="3" fillId="0" borderId="0" xfId="0" applyNumberFormat="1" applyFont="1" applyFill="1" applyBorder="1"/>
    <xf numFmtId="166" fontId="0" fillId="2" borderId="10" xfId="0" applyNumberFormat="1" applyFill="1" applyBorder="1"/>
    <xf numFmtId="167" fontId="3" fillId="0" borderId="0" xfId="0" applyNumberFormat="1" applyFont="1" applyFill="1" applyBorder="1" applyAlignment="1">
      <alignment horizontal="left"/>
    </xf>
    <xf numFmtId="0" fontId="0" fillId="3" borderId="1" xfId="0" applyFill="1" applyBorder="1"/>
    <xf numFmtId="165" fontId="0" fillId="3" borderId="2" xfId="0" applyNumberFormat="1" applyFill="1" applyBorder="1"/>
    <xf numFmtId="165" fontId="0" fillId="3" borderId="2" xfId="0" applyNumberFormat="1" applyFill="1" applyBorder="1" applyAlignment="1">
      <alignment horizontal="center"/>
    </xf>
    <xf numFmtId="0" fontId="0" fillId="3" borderId="3" xfId="0" applyFill="1" applyBorder="1"/>
    <xf numFmtId="0" fontId="0" fillId="4" borderId="4" xfId="0" applyFill="1" applyBorder="1"/>
    <xf numFmtId="165" fontId="0" fillId="4" borderId="5" xfId="0" applyNumberFormat="1" applyFill="1" applyBorder="1"/>
    <xf numFmtId="165" fontId="0" fillId="4" borderId="5" xfId="0" applyNumberFormat="1" applyFill="1" applyBorder="1" applyAlignment="1">
      <alignment horizontal="center"/>
    </xf>
    <xf numFmtId="0" fontId="0" fillId="4" borderId="6" xfId="0" applyFill="1" applyBorder="1"/>
    <xf numFmtId="0" fontId="2" fillId="3" borderId="8" xfId="0" applyFont="1" applyFill="1" applyBorder="1"/>
    <xf numFmtId="0" fontId="0" fillId="3" borderId="0" xfId="0" applyFill="1" applyBorder="1"/>
    <xf numFmtId="0" fontId="0" fillId="3" borderId="9" xfId="0" applyFill="1" applyBorder="1"/>
    <xf numFmtId="0" fontId="0" fillId="3" borderId="8" xfId="0" applyFill="1" applyBorder="1"/>
    <xf numFmtId="0" fontId="4" fillId="2" borderId="11" xfId="0" applyFont="1" applyFill="1" applyBorder="1" applyAlignment="1">
      <alignment horizontal="left"/>
    </xf>
    <xf numFmtId="0" fontId="3" fillId="0" borderId="0" xfId="0" applyFont="1" applyFill="1" applyBorder="1" applyAlignment="1">
      <alignment horizontal="left" vertical="top"/>
    </xf>
    <xf numFmtId="0" fontId="0" fillId="0" borderId="0" xfId="0" applyFill="1" applyBorder="1" applyAlignment="1"/>
    <xf numFmtId="0" fontId="0" fillId="0" borderId="0" xfId="0" applyAlignment="1"/>
    <xf numFmtId="166" fontId="0" fillId="0" borderId="0" xfId="0" applyNumberFormat="1" applyFill="1" applyBorder="1" applyAlignment="1"/>
    <xf numFmtId="0" fontId="10" fillId="0" borderId="0" xfId="0" applyFont="1" applyBorder="1" applyAlignment="1">
      <alignment horizontal="right"/>
    </xf>
    <xf numFmtId="0" fontId="0" fillId="0" borderId="0" xfId="0" applyBorder="1" applyAlignment="1"/>
    <xf numFmtId="0" fontId="11" fillId="0" borderId="0" xfId="0" applyFont="1" applyBorder="1" applyAlignment="1">
      <alignment horizontal="left" vertical="top"/>
    </xf>
    <xf numFmtId="0" fontId="2" fillId="3" borderId="10" xfId="0" applyFont="1" applyFill="1" applyBorder="1"/>
    <xf numFmtId="0" fontId="0" fillId="3" borderId="12" xfId="0" applyFill="1" applyBorder="1"/>
    <xf numFmtId="0" fontId="0" fillId="3" borderId="13" xfId="0" applyFill="1" applyBorder="1"/>
    <xf numFmtId="0" fontId="7" fillId="2" borderId="0" xfId="0" applyFont="1" applyFill="1" applyBorder="1" applyAlignment="1">
      <alignment horizontal="left"/>
    </xf>
    <xf numFmtId="0" fontId="0" fillId="4" borderId="10" xfId="0" applyFill="1" applyBorder="1"/>
    <xf numFmtId="165" fontId="0" fillId="4" borderId="12" xfId="0" applyNumberFormat="1" applyFill="1" applyBorder="1"/>
    <xf numFmtId="165" fontId="0" fillId="4" borderId="12" xfId="0" applyNumberFormat="1" applyFill="1" applyBorder="1" applyAlignment="1">
      <alignment horizontal="center"/>
    </xf>
    <xf numFmtId="0" fontId="0" fillId="4" borderId="13" xfId="0" applyFill="1" applyBorder="1"/>
    <xf numFmtId="0" fontId="3" fillId="0" borderId="0" xfId="0" applyFont="1" applyAlignment="1"/>
    <xf numFmtId="0" fontId="3" fillId="0" borderId="0" xfId="0" applyFont="1" applyBorder="1" applyAlignment="1"/>
    <xf numFmtId="0" fontId="0" fillId="2" borderId="14" xfId="0" applyFill="1" applyBorder="1" applyAlignment="1">
      <alignment horizontal="left"/>
    </xf>
    <xf numFmtId="0" fontId="0" fillId="2" borderId="15" xfId="0" applyFill="1" applyBorder="1" applyAlignment="1">
      <alignment horizontal="right"/>
    </xf>
    <xf numFmtId="0" fontId="0" fillId="2" borderId="16" xfId="0" applyFill="1" applyBorder="1" applyAlignment="1">
      <alignment horizontal="left"/>
    </xf>
    <xf numFmtId="0" fontId="0" fillId="2" borderId="0" xfId="0" applyFill="1" applyBorder="1" applyAlignment="1">
      <alignment horizontal="right"/>
    </xf>
    <xf numFmtId="0" fontId="4" fillId="2" borderId="11" xfId="0" applyFont="1" applyFill="1" applyBorder="1" applyAlignment="1">
      <alignment horizontal="right"/>
    </xf>
    <xf numFmtId="0" fontId="3" fillId="2" borderId="16" xfId="0" applyFont="1" applyFill="1" applyBorder="1" applyAlignment="1">
      <alignment horizontal="right"/>
    </xf>
    <xf numFmtId="167" fontId="3" fillId="0" borderId="16" xfId="0" applyNumberFormat="1" applyFont="1" applyFill="1" applyBorder="1" applyAlignment="1">
      <alignment horizontal="right"/>
    </xf>
    <xf numFmtId="167" fontId="3" fillId="2" borderId="16" xfId="0" applyNumberFormat="1" applyFont="1" applyFill="1" applyBorder="1" applyAlignment="1">
      <alignment horizontal="right"/>
    </xf>
    <xf numFmtId="0" fontId="0" fillId="2" borderId="17" xfId="0" applyFill="1" applyBorder="1" applyAlignment="1">
      <alignment horizontal="right"/>
    </xf>
    <xf numFmtId="0" fontId="0" fillId="2" borderId="18" xfId="0" applyFill="1" applyBorder="1"/>
    <xf numFmtId="0" fontId="0" fillId="2" borderId="19" xfId="0" applyFill="1" applyBorder="1"/>
    <xf numFmtId="166" fontId="0" fillId="0" borderId="0" xfId="0" applyNumberFormat="1" applyFill="1"/>
    <xf numFmtId="166" fontId="0" fillId="2" borderId="0" xfId="0" applyNumberFormat="1" applyFill="1" applyBorder="1" applyAlignment="1">
      <alignment horizontal="right"/>
    </xf>
    <xf numFmtId="166" fontId="0" fillId="2" borderId="0" xfId="2" applyNumberFormat="1" applyFont="1" applyFill="1" applyBorder="1"/>
    <xf numFmtId="166" fontId="0" fillId="4" borderId="20" xfId="0" applyNumberFormat="1" applyFill="1" applyBorder="1" applyAlignment="1">
      <alignment horizontal="right"/>
    </xf>
    <xf numFmtId="166" fontId="0" fillId="5" borderId="20" xfId="0" applyNumberFormat="1" applyFill="1" applyBorder="1" applyAlignment="1">
      <alignment horizontal="right"/>
    </xf>
    <xf numFmtId="166" fontId="0" fillId="6" borderId="20" xfId="0" applyNumberFormat="1" applyFill="1" applyBorder="1" applyAlignment="1">
      <alignment horizontal="right"/>
    </xf>
    <xf numFmtId="166" fontId="0" fillId="7" borderId="20" xfId="0" applyNumberFormat="1" applyFill="1" applyBorder="1" applyAlignment="1">
      <alignment horizontal="right"/>
    </xf>
    <xf numFmtId="166" fontId="0" fillId="8" borderId="21" xfId="0" applyNumberFormat="1" applyFill="1" applyBorder="1"/>
    <xf numFmtId="0" fontId="0" fillId="2" borderId="11" xfId="0" applyFill="1" applyBorder="1" applyAlignment="1">
      <alignment horizontal="right"/>
    </xf>
    <xf numFmtId="10" fontId="0" fillId="4" borderId="22" xfId="0" applyNumberFormat="1" applyFill="1" applyBorder="1" applyAlignment="1">
      <alignment horizontal="right"/>
    </xf>
    <xf numFmtId="10" fontId="0" fillId="5" borderId="20" xfId="0" applyNumberFormat="1" applyFill="1" applyBorder="1" applyAlignment="1">
      <alignment horizontal="right"/>
    </xf>
    <xf numFmtId="10" fontId="0" fillId="6" borderId="20" xfId="0" applyNumberFormat="1" applyFill="1" applyBorder="1" applyAlignment="1">
      <alignment horizontal="right"/>
    </xf>
    <xf numFmtId="10" fontId="0" fillId="7" borderId="20" xfId="0" applyNumberFormat="1" applyFill="1" applyBorder="1" applyAlignment="1">
      <alignment horizontal="right"/>
    </xf>
    <xf numFmtId="10" fontId="0" fillId="8" borderId="21" xfId="0" applyNumberFormat="1" applyFill="1" applyBorder="1" applyAlignment="1">
      <alignment horizontal="right"/>
    </xf>
    <xf numFmtId="10" fontId="0" fillId="4" borderId="17" xfId="0" applyNumberFormat="1" applyFill="1" applyBorder="1" applyAlignment="1">
      <alignment horizontal="right"/>
    </xf>
    <xf numFmtId="10" fontId="0" fillId="5" borderId="23" xfId="0" applyNumberFormat="1" applyFill="1" applyBorder="1" applyAlignment="1">
      <alignment horizontal="right"/>
    </xf>
    <xf numFmtId="10" fontId="0" fillId="6" borderId="23" xfId="0" applyNumberFormat="1" applyFill="1" applyBorder="1" applyAlignment="1">
      <alignment horizontal="right"/>
    </xf>
    <xf numFmtId="10" fontId="0" fillId="7" borderId="23" xfId="0" applyNumberFormat="1" applyFill="1" applyBorder="1" applyAlignment="1">
      <alignment horizontal="right"/>
    </xf>
    <xf numFmtId="10" fontId="0" fillId="8" borderId="24" xfId="0" applyNumberFormat="1" applyFill="1" applyBorder="1"/>
    <xf numFmtId="167" fontId="3" fillId="2" borderId="0" xfId="0" applyNumberFormat="1" applyFont="1" applyFill="1" applyBorder="1"/>
    <xf numFmtId="0" fontId="3" fillId="2" borderId="0" xfId="0" applyFont="1" applyFill="1" applyBorder="1" applyAlignment="1">
      <alignment horizontal="right"/>
    </xf>
    <xf numFmtId="0" fontId="14" fillId="2" borderId="0" xfId="0" applyFont="1" applyFill="1" applyBorder="1" applyAlignment="1">
      <alignment horizontal="right"/>
    </xf>
    <xf numFmtId="167" fontId="15" fillId="2" borderId="0" xfId="0" applyNumberFormat="1" applyFont="1" applyFill="1" applyBorder="1" applyAlignment="1">
      <alignment horizontal="right"/>
    </xf>
    <xf numFmtId="0" fontId="15" fillId="2" borderId="0" xfId="0" applyFont="1" applyFill="1" applyBorder="1" applyAlignment="1">
      <alignment horizontal="right"/>
    </xf>
    <xf numFmtId="167" fontId="3" fillId="2" borderId="0" xfId="0" applyNumberFormat="1" applyFont="1" applyFill="1" applyBorder="1" applyAlignment="1">
      <alignment horizontal="left"/>
    </xf>
    <xf numFmtId="0" fontId="4" fillId="2" borderId="25" xfId="0" applyFont="1" applyFill="1" applyBorder="1" applyAlignment="1">
      <alignment horizontal="right"/>
    </xf>
    <xf numFmtId="0" fontId="4" fillId="2" borderId="21" xfId="0" applyFont="1" applyFill="1" applyBorder="1" applyAlignment="1">
      <alignment horizontal="right"/>
    </xf>
    <xf numFmtId="0" fontId="4" fillId="2" borderId="18" xfId="0" applyFont="1" applyFill="1" applyBorder="1" applyAlignment="1">
      <alignment horizontal="right"/>
    </xf>
    <xf numFmtId="0" fontId="4" fillId="2" borderId="26" xfId="0" applyFont="1" applyFill="1" applyBorder="1" applyAlignment="1">
      <alignment horizontal="right"/>
    </xf>
    <xf numFmtId="0" fontId="4" fillId="2" borderId="27" xfId="0" applyFont="1" applyFill="1" applyBorder="1" applyAlignment="1">
      <alignment horizontal="right"/>
    </xf>
    <xf numFmtId="0" fontId="6" fillId="2" borderId="24" xfId="0" applyFont="1" applyFill="1" applyBorder="1"/>
    <xf numFmtId="0" fontId="4" fillId="2" borderId="28" xfId="0" applyFont="1" applyFill="1" applyBorder="1"/>
    <xf numFmtId="167" fontId="4" fillId="4" borderId="8" xfId="0" applyNumberFormat="1" applyFont="1" applyFill="1" applyBorder="1" applyAlignment="1">
      <alignment horizontal="right"/>
    </xf>
    <xf numFmtId="167" fontId="4" fillId="4" borderId="29" xfId="0" applyNumberFormat="1" applyFont="1" applyFill="1" applyBorder="1" applyAlignment="1">
      <alignment horizontal="right"/>
    </xf>
    <xf numFmtId="167" fontId="4" fillId="5" borderId="8" xfId="0" applyNumberFormat="1" applyFont="1" applyFill="1" applyBorder="1" applyAlignment="1">
      <alignment horizontal="right"/>
    </xf>
    <xf numFmtId="167" fontId="4" fillId="5" borderId="29" xfId="0" applyNumberFormat="1" applyFont="1" applyFill="1" applyBorder="1" applyAlignment="1">
      <alignment horizontal="right"/>
    </xf>
    <xf numFmtId="167" fontId="4" fillId="6" borderId="8" xfId="0" applyNumberFormat="1" applyFont="1" applyFill="1" applyBorder="1" applyAlignment="1">
      <alignment horizontal="right"/>
    </xf>
    <xf numFmtId="167" fontId="4" fillId="6" borderId="29" xfId="0" applyNumberFormat="1" applyFont="1" applyFill="1" applyBorder="1" applyAlignment="1">
      <alignment horizontal="right"/>
    </xf>
    <xf numFmtId="167" fontId="4" fillId="7" borderId="8" xfId="0" applyNumberFormat="1" applyFont="1" applyFill="1" applyBorder="1" applyAlignment="1">
      <alignment horizontal="right"/>
    </xf>
    <xf numFmtId="167" fontId="4" fillId="7" borderId="29" xfId="0" applyNumberFormat="1" applyFont="1" applyFill="1" applyBorder="1" applyAlignment="1">
      <alignment horizontal="right"/>
    </xf>
    <xf numFmtId="167" fontId="4" fillId="8" borderId="8" xfId="0" applyNumberFormat="1" applyFont="1" applyFill="1" applyBorder="1" applyAlignment="1">
      <alignment horizontal="right"/>
    </xf>
    <xf numFmtId="167" fontId="4" fillId="8" borderId="29" xfId="0" applyNumberFormat="1" applyFont="1" applyFill="1" applyBorder="1" applyAlignment="1">
      <alignment horizontal="right"/>
    </xf>
    <xf numFmtId="167" fontId="4" fillId="8" borderId="4" xfId="0" applyNumberFormat="1" applyFont="1" applyFill="1" applyBorder="1" applyAlignment="1">
      <alignment horizontal="right"/>
    </xf>
    <xf numFmtId="167" fontId="4" fillId="8" borderId="30" xfId="0" applyNumberFormat="1" applyFont="1" applyFill="1" applyBorder="1" applyAlignment="1">
      <alignment horizontal="right"/>
    </xf>
    <xf numFmtId="167" fontId="4" fillId="2" borderId="0" xfId="0" applyNumberFormat="1" applyFont="1" applyFill="1" applyBorder="1"/>
    <xf numFmtId="0" fontId="4" fillId="2" borderId="0" xfId="0" applyFont="1" applyFill="1" applyBorder="1"/>
    <xf numFmtId="0" fontId="16" fillId="0" borderId="31" xfId="0" applyFont="1" applyFill="1" applyBorder="1" applyAlignment="1">
      <alignment horizontal="left"/>
    </xf>
    <xf numFmtId="0" fontId="16" fillId="0" borderId="32" xfId="0" applyFont="1" applyFill="1" applyBorder="1" applyAlignment="1">
      <alignment horizontal="right"/>
    </xf>
    <xf numFmtId="0" fontId="16" fillId="0" borderId="33" xfId="0" applyFont="1" applyFill="1" applyBorder="1" applyAlignment="1">
      <alignment horizontal="right"/>
    </xf>
    <xf numFmtId="0" fontId="16" fillId="0" borderId="34" xfId="0" applyFont="1" applyFill="1" applyBorder="1" applyAlignment="1">
      <alignment horizontal="right"/>
    </xf>
    <xf numFmtId="0" fontId="17" fillId="0" borderId="26" xfId="0" applyFont="1" applyFill="1" applyBorder="1" applyAlignment="1">
      <alignment horizontal="right"/>
    </xf>
    <xf numFmtId="0" fontId="17" fillId="0" borderId="27" xfId="0" applyFont="1" applyFill="1" applyBorder="1" applyAlignment="1">
      <alignment horizontal="right"/>
    </xf>
    <xf numFmtId="167" fontId="16" fillId="0" borderId="8" xfId="0" applyNumberFormat="1" applyFont="1" applyFill="1" applyBorder="1" applyAlignment="1">
      <alignment horizontal="right"/>
    </xf>
    <xf numFmtId="167" fontId="16" fillId="0" borderId="29" xfId="0" applyNumberFormat="1" applyFont="1" applyFill="1" applyBorder="1" applyAlignment="1">
      <alignment horizontal="right"/>
    </xf>
    <xf numFmtId="167" fontId="16" fillId="0" borderId="4" xfId="0" applyNumberFormat="1" applyFont="1" applyFill="1" applyBorder="1" applyAlignment="1">
      <alignment horizontal="right"/>
    </xf>
    <xf numFmtId="167" fontId="16" fillId="0" borderId="30" xfId="0" applyNumberFormat="1" applyFont="1" applyFill="1" applyBorder="1" applyAlignment="1">
      <alignment horizontal="right"/>
    </xf>
    <xf numFmtId="167" fontId="16" fillId="0" borderId="0" xfId="0" applyNumberFormat="1" applyFont="1" applyFill="1" applyBorder="1" applyAlignment="1">
      <alignment horizontal="right"/>
    </xf>
    <xf numFmtId="0" fontId="16" fillId="0" borderId="0" xfId="0" applyFont="1" applyFill="1" applyBorder="1" applyAlignment="1">
      <alignment horizontal="right"/>
    </xf>
    <xf numFmtId="0" fontId="4" fillId="2" borderId="35" xfId="0" applyFont="1" applyFill="1" applyBorder="1" applyAlignment="1">
      <alignment wrapText="1"/>
    </xf>
    <xf numFmtId="0" fontId="4" fillId="2" borderId="36" xfId="0" applyFont="1" applyFill="1" applyBorder="1" applyAlignment="1">
      <alignment wrapText="1"/>
    </xf>
    <xf numFmtId="0" fontId="4" fillId="2" borderId="37" xfId="0" applyFont="1" applyFill="1" applyBorder="1" applyAlignment="1">
      <alignment horizontal="center"/>
    </xf>
    <xf numFmtId="0" fontId="4" fillId="2" borderId="38" xfId="0" applyFont="1" applyFill="1" applyBorder="1" applyAlignment="1">
      <alignment horizontal="center"/>
    </xf>
    <xf numFmtId="0" fontId="6" fillId="2" borderId="21" xfId="0" applyFont="1" applyFill="1" applyBorder="1" applyAlignment="1">
      <alignment horizontal="center"/>
    </xf>
    <xf numFmtId="0" fontId="3" fillId="0" borderId="0" xfId="0" applyFont="1" applyFill="1" applyBorder="1" applyAlignment="1">
      <alignment horizontal="center"/>
    </xf>
    <xf numFmtId="167" fontId="3" fillId="0" borderId="0" xfId="0" applyNumberFormat="1" applyFont="1" applyFill="1" applyBorder="1" applyAlignment="1">
      <alignment horizontal="center"/>
    </xf>
    <xf numFmtId="167" fontId="3" fillId="0" borderId="39" xfId="0" applyNumberFormat="1" applyFont="1" applyFill="1" applyBorder="1" applyAlignment="1">
      <alignment horizontal="center"/>
    </xf>
    <xf numFmtId="167" fontId="3" fillId="0" borderId="40" xfId="0" applyNumberFormat="1" applyFont="1" applyFill="1" applyBorder="1" applyAlignment="1">
      <alignment horizontal="center"/>
    </xf>
    <xf numFmtId="167" fontId="3" fillId="2" borderId="0" xfId="0" applyNumberFormat="1" applyFont="1" applyFill="1" applyBorder="1" applyAlignment="1">
      <alignment horizontal="center"/>
    </xf>
    <xf numFmtId="0" fontId="3" fillId="2" borderId="0" xfId="0" applyFont="1" applyFill="1" applyBorder="1" applyAlignment="1">
      <alignment horizontal="center"/>
    </xf>
    <xf numFmtId="0" fontId="0" fillId="9" borderId="0" xfId="0" applyFill="1" applyBorder="1"/>
    <xf numFmtId="166" fontId="0" fillId="9" borderId="0" xfId="0" applyNumberFormat="1" applyFill="1" applyBorder="1"/>
    <xf numFmtId="166" fontId="0" fillId="9" borderId="0" xfId="2" applyNumberFormat="1" applyFont="1" applyFill="1" applyBorder="1"/>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166" fontId="1" fillId="0" borderId="0" xfId="0" applyNumberFormat="1" applyFont="1" applyFill="1" applyBorder="1" applyAlignment="1"/>
    <xf numFmtId="0" fontId="1" fillId="0" borderId="0" xfId="0" applyFont="1" applyAlignment="1">
      <alignment horizontal="left"/>
    </xf>
    <xf numFmtId="166" fontId="1" fillId="0" borderId="0" xfId="0" applyNumberFormat="1" applyFont="1" applyFill="1" applyAlignment="1"/>
    <xf numFmtId="0" fontId="1" fillId="0" borderId="0" xfId="0" applyFont="1" applyAlignment="1"/>
    <xf numFmtId="0" fontId="1" fillId="0" borderId="0" xfId="0" applyFont="1" applyFill="1" applyBorder="1" applyAlignment="1"/>
    <xf numFmtId="49" fontId="1" fillId="0" borderId="0" xfId="0" applyNumberFormat="1" applyFont="1" applyFill="1" applyBorder="1"/>
    <xf numFmtId="0" fontId="1" fillId="0" borderId="0" xfId="0" applyFont="1" applyFill="1" applyBorder="1" applyAlignment="1">
      <alignment horizontal="left"/>
    </xf>
    <xf numFmtId="166" fontId="1" fillId="0" borderId="0" xfId="0" applyNumberFormat="1" applyFont="1" applyFill="1" applyBorder="1"/>
    <xf numFmtId="0" fontId="1" fillId="0" borderId="0" xfId="0" applyFont="1" applyFill="1" applyAlignment="1">
      <alignment horizontal="left"/>
    </xf>
    <xf numFmtId="0" fontId="1" fillId="0" borderId="0" xfId="0" applyFont="1" applyFill="1" applyBorder="1"/>
    <xf numFmtId="0" fontId="18" fillId="0" borderId="0" xfId="0" applyFont="1" applyFill="1" applyBorder="1" applyAlignment="1"/>
    <xf numFmtId="0" fontId="0" fillId="9" borderId="0" xfId="0" applyFill="1" applyBorder="1" applyProtection="1"/>
    <xf numFmtId="0" fontId="0" fillId="0" borderId="0" xfId="0" applyFill="1" applyBorder="1" applyProtection="1"/>
    <xf numFmtId="0" fontId="19" fillId="9" borderId="14" xfId="0" applyFont="1" applyFill="1" applyBorder="1" applyProtection="1"/>
    <xf numFmtId="0" fontId="20" fillId="9" borderId="17" xfId="0" applyFont="1" applyFill="1" applyBorder="1" applyProtection="1"/>
    <xf numFmtId="0" fontId="10" fillId="9" borderId="18" xfId="0" applyFont="1" applyFill="1" applyBorder="1" applyProtection="1"/>
    <xf numFmtId="0" fontId="20" fillId="9" borderId="24" xfId="0" applyFont="1" applyFill="1" applyBorder="1" applyProtection="1"/>
    <xf numFmtId="0" fontId="21" fillId="9" borderId="14" xfId="0" applyFont="1" applyFill="1" applyBorder="1" applyProtection="1"/>
    <xf numFmtId="0" fontId="0" fillId="9" borderId="17" xfId="0" applyFill="1" applyBorder="1" applyProtection="1"/>
    <xf numFmtId="0" fontId="1" fillId="9" borderId="0" xfId="0" applyFont="1" applyFill="1" applyBorder="1" applyProtection="1"/>
    <xf numFmtId="0" fontId="1" fillId="9" borderId="18" xfId="0" applyFont="1" applyFill="1" applyBorder="1" applyProtection="1"/>
    <xf numFmtId="42" fontId="4" fillId="11" borderId="11" xfId="0" applyNumberFormat="1" applyFont="1" applyFill="1" applyBorder="1" applyProtection="1">
      <protection locked="0"/>
    </xf>
    <xf numFmtId="0" fontId="1" fillId="9" borderId="16" xfId="0" applyFont="1" applyFill="1" applyBorder="1" applyProtection="1"/>
    <xf numFmtId="168" fontId="4" fillId="9" borderId="23" xfId="0" applyNumberFormat="1" applyFont="1" applyFill="1" applyBorder="1" applyProtection="1"/>
    <xf numFmtId="0" fontId="20" fillId="9" borderId="0" xfId="0" applyFont="1" applyFill="1" applyBorder="1" applyProtection="1"/>
    <xf numFmtId="42" fontId="4" fillId="9" borderId="11" xfId="0" applyNumberFormat="1" applyFont="1" applyFill="1" applyBorder="1" applyProtection="1"/>
    <xf numFmtId="42" fontId="4" fillId="9" borderId="21" xfId="0" applyNumberFormat="1" applyFont="1" applyFill="1" applyBorder="1" applyProtection="1"/>
    <xf numFmtId="10" fontId="1" fillId="9" borderId="0" xfId="0" applyNumberFormat="1" applyFont="1" applyFill="1" applyBorder="1" applyProtection="1"/>
    <xf numFmtId="0" fontId="4" fillId="0" borderId="37" xfId="0" applyFont="1" applyFill="1" applyBorder="1" applyAlignment="1">
      <alignment horizontal="center"/>
    </xf>
    <xf numFmtId="0" fontId="4" fillId="0" borderId="45" xfId="0" applyFont="1" applyFill="1" applyBorder="1" applyAlignment="1">
      <alignment horizontal="center"/>
    </xf>
    <xf numFmtId="0" fontId="4" fillId="0" borderId="38" xfId="0" applyFont="1" applyFill="1" applyBorder="1" applyAlignment="1">
      <alignment horizontal="center"/>
    </xf>
    <xf numFmtId="0" fontId="4" fillId="0" borderId="46" xfId="0" applyFont="1" applyFill="1" applyBorder="1" applyAlignment="1">
      <alignment horizontal="center"/>
    </xf>
    <xf numFmtId="0" fontId="4" fillId="0" borderId="35" xfId="0" applyFont="1" applyFill="1" applyBorder="1" applyAlignment="1">
      <alignment wrapText="1"/>
    </xf>
    <xf numFmtId="0" fontId="4" fillId="0" borderId="36" xfId="0" applyFont="1" applyFill="1" applyBorder="1" applyAlignment="1">
      <alignment wrapText="1"/>
    </xf>
    <xf numFmtId="0" fontId="6" fillId="0" borderId="40" xfId="0" applyFont="1" applyFill="1" applyBorder="1" applyAlignment="1">
      <alignment horizontal="center"/>
    </xf>
    <xf numFmtId="0" fontId="6" fillId="0" borderId="5" xfId="0" applyFont="1" applyFill="1" applyBorder="1" applyAlignment="1">
      <alignment horizontal="center"/>
    </xf>
    <xf numFmtId="0" fontId="0" fillId="0" borderId="4" xfId="0" applyBorder="1"/>
    <xf numFmtId="0" fontId="0" fillId="0" borderId="6" xfId="0" applyBorder="1"/>
    <xf numFmtId="0" fontId="0" fillId="0" borderId="21" xfId="0" applyBorder="1"/>
    <xf numFmtId="0" fontId="0" fillId="0" borderId="11" xfId="0" applyBorder="1"/>
    <xf numFmtId="0" fontId="4" fillId="9" borderId="14" xfId="0" applyFont="1" applyFill="1" applyBorder="1" applyAlignment="1" applyProtection="1"/>
    <xf numFmtId="0" fontId="4" fillId="9" borderId="15" xfId="0" applyFont="1" applyFill="1" applyBorder="1" applyAlignment="1" applyProtection="1"/>
    <xf numFmtId="0" fontId="4" fillId="9" borderId="17" xfId="0" applyFont="1" applyFill="1" applyBorder="1" applyAlignment="1" applyProtection="1"/>
    <xf numFmtId="0" fontId="1" fillId="9" borderId="23" xfId="0" applyFont="1" applyFill="1" applyBorder="1" applyProtection="1"/>
    <xf numFmtId="0" fontId="1" fillId="9" borderId="11" xfId="0" applyFont="1" applyFill="1" applyBorder="1" applyProtection="1"/>
    <xf numFmtId="0" fontId="4" fillId="9" borderId="15" xfId="0" applyFont="1" applyFill="1" applyBorder="1" applyProtection="1"/>
    <xf numFmtId="14" fontId="4" fillId="9" borderId="22" xfId="0" applyNumberFormat="1" applyFont="1" applyFill="1" applyBorder="1" applyProtection="1"/>
    <xf numFmtId="0" fontId="1" fillId="9" borderId="24" xfId="0" applyFont="1" applyFill="1" applyBorder="1" applyProtection="1"/>
    <xf numFmtId="0" fontId="1" fillId="9" borderId="14" xfId="0" applyFont="1" applyFill="1" applyBorder="1" applyProtection="1"/>
    <xf numFmtId="14" fontId="4" fillId="9" borderId="11" xfId="0" applyNumberFormat="1" applyFont="1" applyFill="1" applyBorder="1" applyProtection="1"/>
    <xf numFmtId="0" fontId="1" fillId="9" borderId="17" xfId="0" applyFont="1" applyFill="1" applyBorder="1" applyProtection="1"/>
    <xf numFmtId="0" fontId="0" fillId="9" borderId="24" xfId="0" applyFill="1" applyBorder="1" applyProtection="1"/>
    <xf numFmtId="14" fontId="4" fillId="9" borderId="0" xfId="0" applyNumberFormat="1" applyFont="1" applyFill="1" applyBorder="1" applyProtection="1"/>
    <xf numFmtId="1" fontId="4" fillId="9" borderId="0" xfId="0" applyNumberFormat="1" applyFont="1" applyFill="1" applyBorder="1" applyProtection="1"/>
    <xf numFmtId="0" fontId="22" fillId="9" borderId="14" xfId="0" applyFont="1" applyFill="1" applyBorder="1" applyProtection="1"/>
    <xf numFmtId="0" fontId="20" fillId="9" borderId="15" xfId="0" applyFont="1" applyFill="1" applyBorder="1" applyProtection="1"/>
    <xf numFmtId="0" fontId="20" fillId="9" borderId="16" xfId="0" applyFont="1" applyFill="1" applyBorder="1" applyProtection="1"/>
    <xf numFmtId="0" fontId="20" fillId="9" borderId="23" xfId="0" applyFont="1" applyFill="1" applyBorder="1" applyProtection="1"/>
    <xf numFmtId="0" fontId="20" fillId="9" borderId="0" xfId="0" applyFont="1" applyFill="1" applyProtection="1"/>
    <xf numFmtId="0" fontId="20" fillId="9" borderId="25" xfId="0" applyFont="1" applyFill="1" applyBorder="1" applyProtection="1"/>
    <xf numFmtId="0" fontId="20" fillId="9" borderId="43" xfId="0" applyFont="1" applyFill="1" applyBorder="1" applyProtection="1"/>
    <xf numFmtId="0" fontId="20" fillId="9" borderId="28" xfId="0" applyFont="1" applyFill="1" applyBorder="1" applyProtection="1"/>
    <xf numFmtId="0" fontId="20" fillId="9" borderId="44" xfId="0" applyFont="1" applyFill="1" applyBorder="1" applyProtection="1"/>
    <xf numFmtId="0" fontId="23" fillId="9" borderId="0" xfId="0" applyFont="1" applyFill="1" applyBorder="1" applyProtection="1"/>
    <xf numFmtId="0" fontId="20" fillId="9" borderId="18" xfId="0" applyFont="1" applyFill="1" applyBorder="1" applyProtection="1"/>
    <xf numFmtId="0" fontId="20" fillId="9" borderId="19" xfId="0" applyFont="1" applyFill="1" applyBorder="1" applyProtection="1"/>
    <xf numFmtId="1" fontId="20" fillId="9" borderId="16" xfId="0" applyNumberFormat="1" applyFont="1" applyFill="1" applyBorder="1" applyProtection="1"/>
    <xf numFmtId="0" fontId="20" fillId="9" borderId="20" xfId="0" applyFont="1" applyFill="1" applyBorder="1" applyProtection="1"/>
    <xf numFmtId="14" fontId="4" fillId="0" borderId="0" xfId="0" applyNumberFormat="1" applyFont="1"/>
    <xf numFmtId="0" fontId="1" fillId="0" borderId="0" xfId="0" applyFont="1"/>
    <xf numFmtId="0" fontId="4" fillId="2" borderId="41" xfId="0" applyFont="1" applyFill="1" applyBorder="1" applyAlignment="1">
      <alignment horizontal="left" wrapText="1"/>
    </xf>
    <xf numFmtId="0" fontId="4" fillId="0" borderId="42" xfId="0" applyFont="1" applyBorder="1" applyAlignment="1">
      <alignment wrapText="1"/>
    </xf>
    <xf numFmtId="0" fontId="1" fillId="9" borderId="18" xfId="0" applyFont="1" applyFill="1" applyBorder="1" applyAlignment="1" applyProtection="1"/>
    <xf numFmtId="0" fontId="1" fillId="9" borderId="19" xfId="0" applyFont="1" applyFill="1" applyBorder="1" applyAlignment="1" applyProtection="1"/>
    <xf numFmtId="0" fontId="7" fillId="10" borderId="25" xfId="0" applyFont="1" applyFill="1" applyBorder="1" applyAlignment="1" applyProtection="1"/>
    <xf numFmtId="0" fontId="0" fillId="0" borderId="28" xfId="0" applyBorder="1" applyAlignment="1" applyProtection="1"/>
    <xf numFmtId="0" fontId="4" fillId="0" borderId="41" xfId="0" applyFont="1" applyFill="1" applyBorder="1" applyAlignment="1">
      <alignment horizontal="left" wrapText="1"/>
    </xf>
    <xf numFmtId="0" fontId="4" fillId="0" borderId="42" xfId="0" applyFont="1" applyFill="1" applyBorder="1" applyAlignment="1">
      <alignment wrapText="1"/>
    </xf>
  </cellXfs>
  <cellStyles count="4">
    <cellStyle name="Header" xfId="1" xr:uid="{00000000-0005-0000-0000-000000000000}"/>
    <cellStyle name="Procent" xfId="2" builtinId="5"/>
    <cellStyle name="Standaard" xfId="0" builtinId="0"/>
    <cellStyle name="Title"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808306709265222"/>
          <c:y val="3.438400226092723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nl-NL"/>
        </a:p>
      </c:txPr>
    </c:title>
    <c:autoTitleDeleted val="0"/>
    <c:plotArea>
      <c:layout>
        <c:manualLayout>
          <c:layoutTarget val="inner"/>
          <c:xMode val="edge"/>
          <c:yMode val="edge"/>
          <c:x val="2.0766773162939293E-2"/>
          <c:y val="0.18051601186986807"/>
          <c:w val="0.85343450479233185"/>
          <c:h val="0.74785204917516734"/>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Ref>
              <c:f>'kosten tabel 2013'!#REF!</c:f>
              <c:numCache>
                <c:formatCode>#,##0_-</c:formatCode>
                <c:ptCount val="2643"/>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105</c:v>
                </c:pt>
                <c:pt idx="31">
                  <c:v>0</c:v>
                </c:pt>
                <c:pt idx="32">
                  <c:v>0</c:v>
                </c:pt>
                <c:pt idx="33">
                  <c:v>0</c:v>
                </c:pt>
                <c:pt idx="34">
                  <c:v>105</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105</c:v>
                </c:pt>
                <c:pt idx="64">
                  <c:v>0</c:v>
                </c:pt>
                <c:pt idx="65">
                  <c:v>0</c:v>
                </c:pt>
                <c:pt idx="66">
                  <c:v>0</c:v>
                </c:pt>
                <c:pt idx="67">
                  <c:v>0</c:v>
                </c:pt>
                <c:pt idx="68">
                  <c:v>0</c:v>
                </c:pt>
                <c:pt idx="69">
                  <c:v>105</c:v>
                </c:pt>
                <c:pt idx="70">
                  <c:v>0</c:v>
                </c:pt>
                <c:pt idx="71">
                  <c:v>0</c:v>
                </c:pt>
                <c:pt idx="72">
                  <c:v>0</c:v>
                </c:pt>
                <c:pt idx="73">
                  <c:v>0</c:v>
                </c:pt>
                <c:pt idx="74">
                  <c:v>0</c:v>
                </c:pt>
                <c:pt idx="75">
                  <c:v>105</c:v>
                </c:pt>
                <c:pt idx="76">
                  <c:v>0</c:v>
                </c:pt>
                <c:pt idx="77">
                  <c:v>0</c:v>
                </c:pt>
                <c:pt idx="78">
                  <c:v>0</c:v>
                </c:pt>
                <c:pt idx="79">
                  <c:v>0</c:v>
                </c:pt>
                <c:pt idx="80">
                  <c:v>0</c:v>
                </c:pt>
                <c:pt idx="81">
                  <c:v>105</c:v>
                </c:pt>
                <c:pt idx="82">
                  <c:v>0</c:v>
                </c:pt>
                <c:pt idx="83">
                  <c:v>0</c:v>
                </c:pt>
                <c:pt idx="84">
                  <c:v>0</c:v>
                </c:pt>
                <c:pt idx="85">
                  <c:v>0</c:v>
                </c:pt>
                <c:pt idx="86">
                  <c:v>0</c:v>
                </c:pt>
                <c:pt idx="87">
                  <c:v>105</c:v>
                </c:pt>
                <c:pt idx="88">
                  <c:v>0</c:v>
                </c:pt>
                <c:pt idx="89">
                  <c:v>0</c:v>
                </c:pt>
                <c:pt idx="90">
                  <c:v>0</c:v>
                </c:pt>
                <c:pt idx="91">
                  <c:v>0</c:v>
                </c:pt>
                <c:pt idx="92">
                  <c:v>0</c:v>
                </c:pt>
                <c:pt idx="93">
                  <c:v>0</c:v>
                </c:pt>
                <c:pt idx="94">
                  <c:v>105</c:v>
                </c:pt>
                <c:pt idx="95">
                  <c:v>0</c:v>
                </c:pt>
                <c:pt idx="96">
                  <c:v>0</c:v>
                </c:pt>
                <c:pt idx="97">
                  <c:v>0</c:v>
                </c:pt>
                <c:pt idx="98">
                  <c:v>0</c:v>
                </c:pt>
                <c:pt idx="99">
                  <c:v>0</c:v>
                </c:pt>
                <c:pt idx="100">
                  <c:v>0</c:v>
                </c:pt>
                <c:pt idx="101">
                  <c:v>105</c:v>
                </c:pt>
                <c:pt idx="102">
                  <c:v>0</c:v>
                </c:pt>
                <c:pt idx="103">
                  <c:v>0</c:v>
                </c:pt>
                <c:pt idx="104">
                  <c:v>0</c:v>
                </c:pt>
                <c:pt idx="105">
                  <c:v>0</c:v>
                </c:pt>
                <c:pt idx="106">
                  <c:v>0</c:v>
                </c:pt>
                <c:pt idx="107">
                  <c:v>0</c:v>
                </c:pt>
                <c:pt idx="108">
                  <c:v>105</c:v>
                </c:pt>
                <c:pt idx="109">
                  <c:v>0</c:v>
                </c:pt>
                <c:pt idx="110">
                  <c:v>0</c:v>
                </c:pt>
                <c:pt idx="111">
                  <c:v>0</c:v>
                </c:pt>
                <c:pt idx="112">
                  <c:v>0</c:v>
                </c:pt>
                <c:pt idx="113">
                  <c:v>0</c:v>
                </c:pt>
                <c:pt idx="114">
                  <c:v>0</c:v>
                </c:pt>
                <c:pt idx="115">
                  <c:v>0</c:v>
                </c:pt>
                <c:pt idx="116">
                  <c:v>105</c:v>
                </c:pt>
                <c:pt idx="117">
                  <c:v>0</c:v>
                </c:pt>
                <c:pt idx="118">
                  <c:v>0</c:v>
                </c:pt>
                <c:pt idx="119">
                  <c:v>0</c:v>
                </c:pt>
                <c:pt idx="120">
                  <c:v>0</c:v>
                </c:pt>
                <c:pt idx="121">
                  <c:v>0</c:v>
                </c:pt>
                <c:pt idx="122">
                  <c:v>0</c:v>
                </c:pt>
                <c:pt idx="123">
                  <c:v>105</c:v>
                </c:pt>
                <c:pt idx="124">
                  <c:v>0</c:v>
                </c:pt>
                <c:pt idx="125">
                  <c:v>0</c:v>
                </c:pt>
                <c:pt idx="126">
                  <c:v>0</c:v>
                </c:pt>
                <c:pt idx="127">
                  <c:v>0</c:v>
                </c:pt>
                <c:pt idx="128">
                  <c:v>0</c:v>
                </c:pt>
                <c:pt idx="129">
                  <c:v>0</c:v>
                </c:pt>
                <c:pt idx="130">
                  <c:v>0</c:v>
                </c:pt>
                <c:pt idx="131">
                  <c:v>105</c:v>
                </c:pt>
                <c:pt idx="132">
                  <c:v>0</c:v>
                </c:pt>
                <c:pt idx="133">
                  <c:v>0</c:v>
                </c:pt>
                <c:pt idx="134">
                  <c:v>0</c:v>
                </c:pt>
                <c:pt idx="135">
                  <c:v>0</c:v>
                </c:pt>
                <c:pt idx="136">
                  <c:v>0</c:v>
                </c:pt>
                <c:pt idx="137">
                  <c:v>0</c:v>
                </c:pt>
                <c:pt idx="138">
                  <c:v>0</c:v>
                </c:pt>
                <c:pt idx="139">
                  <c:v>105</c:v>
                </c:pt>
                <c:pt idx="140">
                  <c:v>0</c:v>
                </c:pt>
                <c:pt idx="141">
                  <c:v>0</c:v>
                </c:pt>
                <c:pt idx="142">
                  <c:v>0</c:v>
                </c:pt>
                <c:pt idx="143">
                  <c:v>0</c:v>
                </c:pt>
                <c:pt idx="144">
                  <c:v>0</c:v>
                </c:pt>
                <c:pt idx="145">
                  <c:v>0</c:v>
                </c:pt>
                <c:pt idx="146">
                  <c:v>0</c:v>
                </c:pt>
                <c:pt idx="147">
                  <c:v>0</c:v>
                </c:pt>
                <c:pt idx="148">
                  <c:v>105</c:v>
                </c:pt>
                <c:pt idx="149">
                  <c:v>0</c:v>
                </c:pt>
                <c:pt idx="150">
                  <c:v>0</c:v>
                </c:pt>
                <c:pt idx="151">
                  <c:v>0</c:v>
                </c:pt>
                <c:pt idx="152">
                  <c:v>0</c:v>
                </c:pt>
                <c:pt idx="153">
                  <c:v>0</c:v>
                </c:pt>
                <c:pt idx="154">
                  <c:v>0</c:v>
                </c:pt>
                <c:pt idx="155">
                  <c:v>0</c:v>
                </c:pt>
                <c:pt idx="156">
                  <c:v>105</c:v>
                </c:pt>
                <c:pt idx="157">
                  <c:v>105</c:v>
                </c:pt>
                <c:pt idx="158">
                  <c:v>0</c:v>
                </c:pt>
                <c:pt idx="159">
                  <c:v>0</c:v>
                </c:pt>
                <c:pt idx="160">
                  <c:v>0</c:v>
                </c:pt>
                <c:pt idx="161">
                  <c:v>0</c:v>
                </c:pt>
                <c:pt idx="162">
                  <c:v>0</c:v>
                </c:pt>
                <c:pt idx="163">
                  <c:v>0</c:v>
                </c:pt>
                <c:pt idx="164">
                  <c:v>0</c:v>
                </c:pt>
                <c:pt idx="165">
                  <c:v>105</c:v>
                </c:pt>
                <c:pt idx="166">
                  <c:v>105</c:v>
                </c:pt>
                <c:pt idx="167">
                  <c:v>0</c:v>
                </c:pt>
                <c:pt idx="168">
                  <c:v>0</c:v>
                </c:pt>
                <c:pt idx="169">
                  <c:v>0</c:v>
                </c:pt>
                <c:pt idx="170">
                  <c:v>0</c:v>
                </c:pt>
                <c:pt idx="171">
                  <c:v>0</c:v>
                </c:pt>
                <c:pt idx="172">
                  <c:v>0</c:v>
                </c:pt>
                <c:pt idx="173">
                  <c:v>0</c:v>
                </c:pt>
                <c:pt idx="174">
                  <c:v>105</c:v>
                </c:pt>
                <c:pt idx="175">
                  <c:v>105</c:v>
                </c:pt>
                <c:pt idx="176">
                  <c:v>0</c:v>
                </c:pt>
                <c:pt idx="177">
                  <c:v>0</c:v>
                </c:pt>
                <c:pt idx="178">
                  <c:v>0</c:v>
                </c:pt>
                <c:pt idx="179">
                  <c:v>0</c:v>
                </c:pt>
                <c:pt idx="180">
                  <c:v>0</c:v>
                </c:pt>
                <c:pt idx="181">
                  <c:v>0</c:v>
                </c:pt>
                <c:pt idx="182">
                  <c:v>0</c:v>
                </c:pt>
                <c:pt idx="183">
                  <c:v>0</c:v>
                </c:pt>
                <c:pt idx="184">
                  <c:v>105</c:v>
                </c:pt>
                <c:pt idx="185">
                  <c:v>0</c:v>
                </c:pt>
                <c:pt idx="186">
                  <c:v>0</c:v>
                </c:pt>
                <c:pt idx="187">
                  <c:v>0</c:v>
                </c:pt>
                <c:pt idx="188">
                  <c:v>0</c:v>
                </c:pt>
                <c:pt idx="189">
                  <c:v>0</c:v>
                </c:pt>
                <c:pt idx="190">
                  <c:v>0</c:v>
                </c:pt>
                <c:pt idx="191">
                  <c:v>0</c:v>
                </c:pt>
                <c:pt idx="192">
                  <c:v>0</c:v>
                </c:pt>
                <c:pt idx="193">
                  <c:v>105</c:v>
                </c:pt>
                <c:pt idx="194">
                  <c:v>105</c:v>
                </c:pt>
                <c:pt idx="195">
                  <c:v>0</c:v>
                </c:pt>
                <c:pt idx="196">
                  <c:v>0</c:v>
                </c:pt>
                <c:pt idx="197">
                  <c:v>0</c:v>
                </c:pt>
                <c:pt idx="198">
                  <c:v>0</c:v>
                </c:pt>
                <c:pt idx="199">
                  <c:v>0</c:v>
                </c:pt>
                <c:pt idx="200">
                  <c:v>0</c:v>
                </c:pt>
                <c:pt idx="201">
                  <c:v>0</c:v>
                </c:pt>
                <c:pt idx="202">
                  <c:v>0</c:v>
                </c:pt>
                <c:pt idx="203">
                  <c:v>105</c:v>
                </c:pt>
                <c:pt idx="204">
                  <c:v>105</c:v>
                </c:pt>
                <c:pt idx="205">
                  <c:v>0</c:v>
                </c:pt>
                <c:pt idx="206">
                  <c:v>0</c:v>
                </c:pt>
                <c:pt idx="207">
                  <c:v>0</c:v>
                </c:pt>
                <c:pt idx="208">
                  <c:v>0</c:v>
                </c:pt>
                <c:pt idx="209">
                  <c:v>0</c:v>
                </c:pt>
                <c:pt idx="210">
                  <c:v>0</c:v>
                </c:pt>
                <c:pt idx="211">
                  <c:v>0</c:v>
                </c:pt>
                <c:pt idx="212">
                  <c:v>0</c:v>
                </c:pt>
                <c:pt idx="213">
                  <c:v>105</c:v>
                </c:pt>
                <c:pt idx="214">
                  <c:v>105</c:v>
                </c:pt>
                <c:pt idx="215">
                  <c:v>0</c:v>
                </c:pt>
                <c:pt idx="216">
                  <c:v>0</c:v>
                </c:pt>
                <c:pt idx="217">
                  <c:v>0</c:v>
                </c:pt>
                <c:pt idx="218">
                  <c:v>0</c:v>
                </c:pt>
                <c:pt idx="219">
                  <c:v>0</c:v>
                </c:pt>
                <c:pt idx="220">
                  <c:v>0</c:v>
                </c:pt>
                <c:pt idx="221">
                  <c:v>0</c:v>
                </c:pt>
                <c:pt idx="222">
                  <c:v>0</c:v>
                </c:pt>
                <c:pt idx="223">
                  <c:v>0</c:v>
                </c:pt>
                <c:pt idx="224">
                  <c:v>105</c:v>
                </c:pt>
                <c:pt idx="225">
                  <c:v>105</c:v>
                </c:pt>
                <c:pt idx="226">
                  <c:v>0</c:v>
                </c:pt>
                <c:pt idx="227">
                  <c:v>0</c:v>
                </c:pt>
                <c:pt idx="228">
                  <c:v>0</c:v>
                </c:pt>
                <c:pt idx="229">
                  <c:v>0</c:v>
                </c:pt>
                <c:pt idx="230">
                  <c:v>0</c:v>
                </c:pt>
                <c:pt idx="231">
                  <c:v>0</c:v>
                </c:pt>
                <c:pt idx="232">
                  <c:v>0</c:v>
                </c:pt>
                <c:pt idx="233">
                  <c:v>0</c:v>
                </c:pt>
                <c:pt idx="234">
                  <c:v>105</c:v>
                </c:pt>
                <c:pt idx="235">
                  <c:v>105</c:v>
                </c:pt>
                <c:pt idx="236">
                  <c:v>0</c:v>
                </c:pt>
                <c:pt idx="237">
                  <c:v>0</c:v>
                </c:pt>
                <c:pt idx="238">
                  <c:v>0</c:v>
                </c:pt>
                <c:pt idx="239">
                  <c:v>0</c:v>
                </c:pt>
                <c:pt idx="240">
                  <c:v>0</c:v>
                </c:pt>
                <c:pt idx="241">
                  <c:v>0</c:v>
                </c:pt>
                <c:pt idx="242">
                  <c:v>0</c:v>
                </c:pt>
                <c:pt idx="243">
                  <c:v>0</c:v>
                </c:pt>
                <c:pt idx="244">
                  <c:v>0</c:v>
                </c:pt>
                <c:pt idx="245">
                  <c:v>105</c:v>
                </c:pt>
                <c:pt idx="246">
                  <c:v>105</c:v>
                </c:pt>
                <c:pt idx="247">
                  <c:v>0</c:v>
                </c:pt>
                <c:pt idx="248">
                  <c:v>0</c:v>
                </c:pt>
                <c:pt idx="249">
                  <c:v>0</c:v>
                </c:pt>
                <c:pt idx="250">
                  <c:v>0</c:v>
                </c:pt>
                <c:pt idx="251">
                  <c:v>0</c:v>
                </c:pt>
                <c:pt idx="252">
                  <c:v>0</c:v>
                </c:pt>
                <c:pt idx="253">
                  <c:v>0</c:v>
                </c:pt>
                <c:pt idx="254">
                  <c:v>0</c:v>
                </c:pt>
                <c:pt idx="255">
                  <c:v>0</c:v>
                </c:pt>
                <c:pt idx="256">
                  <c:v>105</c:v>
                </c:pt>
                <c:pt idx="257">
                  <c:v>105</c:v>
                </c:pt>
                <c:pt idx="258">
                  <c:v>0</c:v>
                </c:pt>
                <c:pt idx="259">
                  <c:v>0</c:v>
                </c:pt>
                <c:pt idx="260">
                  <c:v>0</c:v>
                </c:pt>
                <c:pt idx="261">
                  <c:v>0</c:v>
                </c:pt>
                <c:pt idx="262">
                  <c:v>0</c:v>
                </c:pt>
                <c:pt idx="263">
                  <c:v>0</c:v>
                </c:pt>
                <c:pt idx="264">
                  <c:v>0</c:v>
                </c:pt>
                <c:pt idx="265">
                  <c:v>0</c:v>
                </c:pt>
                <c:pt idx="266">
                  <c:v>0</c:v>
                </c:pt>
                <c:pt idx="267">
                  <c:v>105</c:v>
                </c:pt>
                <c:pt idx="268">
                  <c:v>105</c:v>
                </c:pt>
                <c:pt idx="269">
                  <c:v>0</c:v>
                </c:pt>
                <c:pt idx="270">
                  <c:v>0</c:v>
                </c:pt>
                <c:pt idx="271">
                  <c:v>0</c:v>
                </c:pt>
                <c:pt idx="272">
                  <c:v>0</c:v>
                </c:pt>
                <c:pt idx="273">
                  <c:v>0</c:v>
                </c:pt>
                <c:pt idx="274">
                  <c:v>0</c:v>
                </c:pt>
                <c:pt idx="275">
                  <c:v>0</c:v>
                </c:pt>
                <c:pt idx="276">
                  <c:v>0</c:v>
                </c:pt>
                <c:pt idx="277">
                  <c:v>0</c:v>
                </c:pt>
                <c:pt idx="278">
                  <c:v>105</c:v>
                </c:pt>
                <c:pt idx="279">
                  <c:v>105</c:v>
                </c:pt>
                <c:pt idx="280">
                  <c:v>0</c:v>
                </c:pt>
                <c:pt idx="281">
                  <c:v>0</c:v>
                </c:pt>
                <c:pt idx="282">
                  <c:v>0</c:v>
                </c:pt>
                <c:pt idx="283">
                  <c:v>0</c:v>
                </c:pt>
                <c:pt idx="284">
                  <c:v>0</c:v>
                </c:pt>
                <c:pt idx="285">
                  <c:v>0</c:v>
                </c:pt>
                <c:pt idx="286">
                  <c:v>0</c:v>
                </c:pt>
                <c:pt idx="287">
                  <c:v>0</c:v>
                </c:pt>
                <c:pt idx="288">
                  <c:v>0</c:v>
                </c:pt>
                <c:pt idx="289">
                  <c:v>0</c:v>
                </c:pt>
                <c:pt idx="290">
                  <c:v>105</c:v>
                </c:pt>
                <c:pt idx="291">
                  <c:v>105</c:v>
                </c:pt>
                <c:pt idx="292">
                  <c:v>0</c:v>
                </c:pt>
                <c:pt idx="293">
                  <c:v>0</c:v>
                </c:pt>
                <c:pt idx="294">
                  <c:v>0</c:v>
                </c:pt>
                <c:pt idx="295">
                  <c:v>0</c:v>
                </c:pt>
                <c:pt idx="296">
                  <c:v>0</c:v>
                </c:pt>
                <c:pt idx="297">
                  <c:v>0</c:v>
                </c:pt>
                <c:pt idx="298">
                  <c:v>0</c:v>
                </c:pt>
                <c:pt idx="299">
                  <c:v>0</c:v>
                </c:pt>
                <c:pt idx="300">
                  <c:v>0</c:v>
                </c:pt>
                <c:pt idx="301">
                  <c:v>105</c:v>
                </c:pt>
                <c:pt idx="302">
                  <c:v>105</c:v>
                </c:pt>
                <c:pt idx="303">
                  <c:v>105</c:v>
                </c:pt>
                <c:pt idx="304">
                  <c:v>0</c:v>
                </c:pt>
                <c:pt idx="305">
                  <c:v>0</c:v>
                </c:pt>
                <c:pt idx="306">
                  <c:v>0</c:v>
                </c:pt>
                <c:pt idx="307">
                  <c:v>0</c:v>
                </c:pt>
                <c:pt idx="308">
                  <c:v>0</c:v>
                </c:pt>
                <c:pt idx="309">
                  <c:v>0</c:v>
                </c:pt>
                <c:pt idx="310">
                  <c:v>0</c:v>
                </c:pt>
                <c:pt idx="311">
                  <c:v>0</c:v>
                </c:pt>
                <c:pt idx="312">
                  <c:v>0</c:v>
                </c:pt>
                <c:pt idx="313">
                  <c:v>0</c:v>
                </c:pt>
                <c:pt idx="314">
                  <c:v>105</c:v>
                </c:pt>
                <c:pt idx="315">
                  <c:v>105</c:v>
                </c:pt>
                <c:pt idx="316">
                  <c:v>0</c:v>
                </c:pt>
                <c:pt idx="317">
                  <c:v>0</c:v>
                </c:pt>
                <c:pt idx="318">
                  <c:v>0</c:v>
                </c:pt>
                <c:pt idx="319">
                  <c:v>0</c:v>
                </c:pt>
                <c:pt idx="320">
                  <c:v>0</c:v>
                </c:pt>
                <c:pt idx="321">
                  <c:v>0</c:v>
                </c:pt>
                <c:pt idx="322">
                  <c:v>0</c:v>
                </c:pt>
                <c:pt idx="323">
                  <c:v>0</c:v>
                </c:pt>
                <c:pt idx="324">
                  <c:v>0</c:v>
                </c:pt>
                <c:pt idx="325">
                  <c:v>0</c:v>
                </c:pt>
                <c:pt idx="326">
                  <c:v>105</c:v>
                </c:pt>
                <c:pt idx="327">
                  <c:v>105</c:v>
                </c:pt>
                <c:pt idx="328">
                  <c:v>0</c:v>
                </c:pt>
                <c:pt idx="329">
                  <c:v>0</c:v>
                </c:pt>
                <c:pt idx="330">
                  <c:v>0</c:v>
                </c:pt>
                <c:pt idx="331">
                  <c:v>0</c:v>
                </c:pt>
                <c:pt idx="332">
                  <c:v>0</c:v>
                </c:pt>
                <c:pt idx="333">
                  <c:v>0</c:v>
                </c:pt>
                <c:pt idx="334">
                  <c:v>0</c:v>
                </c:pt>
                <c:pt idx="335">
                  <c:v>0</c:v>
                </c:pt>
                <c:pt idx="336">
                  <c:v>0</c:v>
                </c:pt>
                <c:pt idx="337">
                  <c:v>0</c:v>
                </c:pt>
                <c:pt idx="338">
                  <c:v>105</c:v>
                </c:pt>
                <c:pt idx="339">
                  <c:v>105</c:v>
                </c:pt>
                <c:pt idx="340">
                  <c:v>105</c:v>
                </c:pt>
                <c:pt idx="341">
                  <c:v>0</c:v>
                </c:pt>
                <c:pt idx="342">
                  <c:v>0</c:v>
                </c:pt>
                <c:pt idx="343">
                  <c:v>0</c:v>
                </c:pt>
                <c:pt idx="344">
                  <c:v>0</c:v>
                </c:pt>
                <c:pt idx="345">
                  <c:v>0</c:v>
                </c:pt>
                <c:pt idx="346">
                  <c:v>0</c:v>
                </c:pt>
                <c:pt idx="347">
                  <c:v>0</c:v>
                </c:pt>
                <c:pt idx="348">
                  <c:v>0</c:v>
                </c:pt>
                <c:pt idx="349">
                  <c:v>0</c:v>
                </c:pt>
                <c:pt idx="350">
                  <c:v>0</c:v>
                </c:pt>
                <c:pt idx="351">
                  <c:v>105</c:v>
                </c:pt>
                <c:pt idx="352">
                  <c:v>105</c:v>
                </c:pt>
                <c:pt idx="353">
                  <c:v>105</c:v>
                </c:pt>
                <c:pt idx="354">
                  <c:v>0</c:v>
                </c:pt>
                <c:pt idx="355">
                  <c:v>0</c:v>
                </c:pt>
                <c:pt idx="356">
                  <c:v>0</c:v>
                </c:pt>
                <c:pt idx="357">
                  <c:v>0</c:v>
                </c:pt>
                <c:pt idx="358">
                  <c:v>0</c:v>
                </c:pt>
                <c:pt idx="359">
                  <c:v>0</c:v>
                </c:pt>
                <c:pt idx="360">
                  <c:v>0</c:v>
                </c:pt>
                <c:pt idx="361">
                  <c:v>0</c:v>
                </c:pt>
                <c:pt idx="362">
                  <c:v>0</c:v>
                </c:pt>
                <c:pt idx="363">
                  <c:v>0</c:v>
                </c:pt>
                <c:pt idx="364">
                  <c:v>105</c:v>
                </c:pt>
                <c:pt idx="365">
                  <c:v>105</c:v>
                </c:pt>
                <c:pt idx="366">
                  <c:v>105</c:v>
                </c:pt>
                <c:pt idx="367">
                  <c:v>0</c:v>
                </c:pt>
                <c:pt idx="368">
                  <c:v>0</c:v>
                </c:pt>
                <c:pt idx="369">
                  <c:v>0</c:v>
                </c:pt>
                <c:pt idx="370">
                  <c:v>0</c:v>
                </c:pt>
                <c:pt idx="371">
                  <c:v>0</c:v>
                </c:pt>
                <c:pt idx="372">
                  <c:v>0</c:v>
                </c:pt>
                <c:pt idx="373">
                  <c:v>0</c:v>
                </c:pt>
                <c:pt idx="374">
                  <c:v>0</c:v>
                </c:pt>
                <c:pt idx="375">
                  <c:v>0</c:v>
                </c:pt>
                <c:pt idx="376">
                  <c:v>0</c:v>
                </c:pt>
                <c:pt idx="377">
                  <c:v>105</c:v>
                </c:pt>
                <c:pt idx="378">
                  <c:v>105</c:v>
                </c:pt>
                <c:pt idx="379">
                  <c:v>105</c:v>
                </c:pt>
                <c:pt idx="380">
                  <c:v>0</c:v>
                </c:pt>
                <c:pt idx="381">
                  <c:v>0</c:v>
                </c:pt>
                <c:pt idx="382">
                  <c:v>0</c:v>
                </c:pt>
                <c:pt idx="383">
                  <c:v>0</c:v>
                </c:pt>
                <c:pt idx="384">
                  <c:v>0</c:v>
                </c:pt>
                <c:pt idx="385">
                  <c:v>0</c:v>
                </c:pt>
                <c:pt idx="386">
                  <c:v>0</c:v>
                </c:pt>
                <c:pt idx="387">
                  <c:v>0</c:v>
                </c:pt>
                <c:pt idx="388">
                  <c:v>0</c:v>
                </c:pt>
                <c:pt idx="389">
                  <c:v>0</c:v>
                </c:pt>
                <c:pt idx="390">
                  <c:v>0</c:v>
                </c:pt>
                <c:pt idx="391">
                  <c:v>105</c:v>
                </c:pt>
                <c:pt idx="392">
                  <c:v>105</c:v>
                </c:pt>
                <c:pt idx="393">
                  <c:v>105</c:v>
                </c:pt>
                <c:pt idx="394">
                  <c:v>0</c:v>
                </c:pt>
                <c:pt idx="395">
                  <c:v>0</c:v>
                </c:pt>
                <c:pt idx="396">
                  <c:v>0</c:v>
                </c:pt>
                <c:pt idx="397">
                  <c:v>0</c:v>
                </c:pt>
                <c:pt idx="398">
                  <c:v>0</c:v>
                </c:pt>
                <c:pt idx="399">
                  <c:v>0</c:v>
                </c:pt>
                <c:pt idx="400">
                  <c:v>0</c:v>
                </c:pt>
                <c:pt idx="401">
                  <c:v>0</c:v>
                </c:pt>
                <c:pt idx="402">
                  <c:v>0</c:v>
                </c:pt>
                <c:pt idx="403">
                  <c:v>0</c:v>
                </c:pt>
                <c:pt idx="404">
                  <c:v>105</c:v>
                </c:pt>
                <c:pt idx="405">
                  <c:v>105</c:v>
                </c:pt>
                <c:pt idx="406">
                  <c:v>105</c:v>
                </c:pt>
                <c:pt idx="407">
                  <c:v>105</c:v>
                </c:pt>
                <c:pt idx="408">
                  <c:v>0</c:v>
                </c:pt>
                <c:pt idx="409">
                  <c:v>0</c:v>
                </c:pt>
                <c:pt idx="410">
                  <c:v>0</c:v>
                </c:pt>
                <c:pt idx="411">
                  <c:v>0</c:v>
                </c:pt>
                <c:pt idx="412">
                  <c:v>0</c:v>
                </c:pt>
                <c:pt idx="413">
                  <c:v>0</c:v>
                </c:pt>
                <c:pt idx="414">
                  <c:v>0</c:v>
                </c:pt>
                <c:pt idx="415">
                  <c:v>0</c:v>
                </c:pt>
                <c:pt idx="416">
                  <c:v>0</c:v>
                </c:pt>
                <c:pt idx="417">
                  <c:v>0</c:v>
                </c:pt>
                <c:pt idx="418">
                  <c:v>105</c:v>
                </c:pt>
                <c:pt idx="419">
                  <c:v>105</c:v>
                </c:pt>
                <c:pt idx="420">
                  <c:v>105</c:v>
                </c:pt>
                <c:pt idx="421">
                  <c:v>105</c:v>
                </c:pt>
                <c:pt idx="422">
                  <c:v>0</c:v>
                </c:pt>
                <c:pt idx="423">
                  <c:v>0</c:v>
                </c:pt>
                <c:pt idx="424">
                  <c:v>0</c:v>
                </c:pt>
                <c:pt idx="425">
                  <c:v>0</c:v>
                </c:pt>
                <c:pt idx="426">
                  <c:v>0</c:v>
                </c:pt>
                <c:pt idx="427">
                  <c:v>0</c:v>
                </c:pt>
                <c:pt idx="428">
                  <c:v>0</c:v>
                </c:pt>
                <c:pt idx="429">
                  <c:v>0</c:v>
                </c:pt>
                <c:pt idx="430">
                  <c:v>0</c:v>
                </c:pt>
                <c:pt idx="431">
                  <c:v>0</c:v>
                </c:pt>
                <c:pt idx="432">
                  <c:v>105</c:v>
                </c:pt>
                <c:pt idx="433">
                  <c:v>105</c:v>
                </c:pt>
                <c:pt idx="434">
                  <c:v>105</c:v>
                </c:pt>
                <c:pt idx="435">
                  <c:v>105</c:v>
                </c:pt>
                <c:pt idx="436">
                  <c:v>0</c:v>
                </c:pt>
                <c:pt idx="437">
                  <c:v>0</c:v>
                </c:pt>
                <c:pt idx="438">
                  <c:v>0</c:v>
                </c:pt>
                <c:pt idx="439">
                  <c:v>0</c:v>
                </c:pt>
                <c:pt idx="440">
                  <c:v>0</c:v>
                </c:pt>
                <c:pt idx="441">
                  <c:v>0</c:v>
                </c:pt>
                <c:pt idx="442">
                  <c:v>0</c:v>
                </c:pt>
                <c:pt idx="443">
                  <c:v>0</c:v>
                </c:pt>
                <c:pt idx="444">
                  <c:v>0</c:v>
                </c:pt>
                <c:pt idx="445">
                  <c:v>0</c:v>
                </c:pt>
                <c:pt idx="446">
                  <c:v>0</c:v>
                </c:pt>
                <c:pt idx="447">
                  <c:v>105</c:v>
                </c:pt>
                <c:pt idx="448">
                  <c:v>105</c:v>
                </c:pt>
                <c:pt idx="449">
                  <c:v>105</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-105</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-105</c:v>
                </c:pt>
                <c:pt idx="496">
                  <c:v>0</c:v>
                </c:pt>
                <c:pt idx="497">
                  <c:v>0</c:v>
                </c:pt>
                <c:pt idx="498">
                  <c:v>0</c:v>
                </c:pt>
                <c:pt idx="499">
                  <c:v>0</c:v>
                </c:pt>
                <c:pt idx="500">
                  <c:v>0</c:v>
                </c:pt>
                <c:pt idx="501">
                  <c:v>0</c:v>
                </c:pt>
                <c:pt idx="502">
                  <c:v>0</c:v>
                </c:pt>
                <c:pt idx="503">
                  <c:v>0</c:v>
                </c:pt>
                <c:pt idx="504">
                  <c:v>0</c:v>
                </c:pt>
                <c:pt idx="505">
                  <c:v>0</c:v>
                </c:pt>
                <c:pt idx="506">
                  <c:v>-105</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-105</c:v>
                </c:pt>
                <c:pt idx="524">
                  <c:v>0</c:v>
                </c:pt>
                <c:pt idx="525">
                  <c:v>0</c:v>
                </c:pt>
                <c:pt idx="526">
                  <c:v>0</c:v>
                </c:pt>
                <c:pt idx="527">
                  <c:v>0</c:v>
                </c:pt>
                <c:pt idx="528">
                  <c:v>0</c:v>
                </c:pt>
                <c:pt idx="529">
                  <c:v>0</c:v>
                </c:pt>
                <c:pt idx="530">
                  <c:v>0</c:v>
                </c:pt>
                <c:pt idx="531">
                  <c:v>0</c:v>
                </c:pt>
                <c:pt idx="532">
                  <c:v>0</c:v>
                </c:pt>
                <c:pt idx="533">
                  <c:v>0</c:v>
                </c:pt>
                <c:pt idx="534">
                  <c:v>-105</c:v>
                </c:pt>
                <c:pt idx="535">
                  <c:v>0</c:v>
                </c:pt>
                <c:pt idx="536">
                  <c:v>0</c:v>
                </c:pt>
                <c:pt idx="537">
                  <c:v>0</c:v>
                </c:pt>
                <c:pt idx="538">
                  <c:v>0</c:v>
                </c:pt>
                <c:pt idx="539">
                  <c:v>0</c:v>
                </c:pt>
                <c:pt idx="540">
                  <c:v>-105</c:v>
                </c:pt>
                <c:pt idx="541">
                  <c:v>0</c:v>
                </c:pt>
                <c:pt idx="542">
                  <c:v>0</c:v>
                </c:pt>
                <c:pt idx="543">
                  <c:v>0</c:v>
                </c:pt>
                <c:pt idx="544">
                  <c:v>0</c:v>
                </c:pt>
                <c:pt idx="545">
                  <c:v>0</c:v>
                </c:pt>
                <c:pt idx="546">
                  <c:v>0</c:v>
                </c:pt>
                <c:pt idx="547">
                  <c:v>0</c:v>
                </c:pt>
                <c:pt idx="548">
                  <c:v>0</c:v>
                </c:pt>
                <c:pt idx="549">
                  <c:v>0</c:v>
                </c:pt>
                <c:pt idx="550">
                  <c:v>0</c:v>
                </c:pt>
                <c:pt idx="551">
                  <c:v>-105</c:v>
                </c:pt>
                <c:pt idx="552">
                  <c:v>0</c:v>
                </c:pt>
                <c:pt idx="553">
                  <c:v>0</c:v>
                </c:pt>
                <c:pt idx="554">
                  <c:v>0</c:v>
                </c:pt>
                <c:pt idx="555">
                  <c:v>0</c:v>
                </c:pt>
                <c:pt idx="556">
                  <c:v>0</c:v>
                </c:pt>
                <c:pt idx="557">
                  <c:v>0</c:v>
                </c:pt>
                <c:pt idx="558">
                  <c:v>0</c:v>
                </c:pt>
                <c:pt idx="559">
                  <c:v>0</c:v>
                </c:pt>
                <c:pt idx="560">
                  <c:v>0</c:v>
                </c:pt>
                <c:pt idx="561">
                  <c:v>0</c:v>
                </c:pt>
                <c:pt idx="562">
                  <c:v>-105</c:v>
                </c:pt>
                <c:pt idx="563">
                  <c:v>0</c:v>
                </c:pt>
                <c:pt idx="564">
                  <c:v>0</c:v>
                </c:pt>
                <c:pt idx="565">
                  <c:v>0</c:v>
                </c:pt>
                <c:pt idx="566">
                  <c:v>0</c:v>
                </c:pt>
                <c:pt idx="567">
                  <c:v>0</c:v>
                </c:pt>
                <c:pt idx="568">
                  <c:v>-105</c:v>
                </c:pt>
                <c:pt idx="569">
                  <c:v>0</c:v>
                </c:pt>
                <c:pt idx="570">
                  <c:v>0</c:v>
                </c:pt>
                <c:pt idx="571">
                  <c:v>0</c:v>
                </c:pt>
                <c:pt idx="572">
                  <c:v>0</c:v>
                </c:pt>
                <c:pt idx="573">
                  <c:v>0</c:v>
                </c:pt>
                <c:pt idx="574">
                  <c:v>0</c:v>
                </c:pt>
                <c:pt idx="575">
                  <c:v>0</c:v>
                </c:pt>
                <c:pt idx="576">
                  <c:v>0</c:v>
                </c:pt>
                <c:pt idx="577">
                  <c:v>0</c:v>
                </c:pt>
                <c:pt idx="578">
                  <c:v>0</c:v>
                </c:pt>
                <c:pt idx="579">
                  <c:v>-105</c:v>
                </c:pt>
                <c:pt idx="580">
                  <c:v>0</c:v>
                </c:pt>
                <c:pt idx="581">
                  <c:v>0</c:v>
                </c:pt>
                <c:pt idx="582">
                  <c:v>0</c:v>
                </c:pt>
                <c:pt idx="583">
                  <c:v>0</c:v>
                </c:pt>
                <c:pt idx="584">
                  <c:v>0</c:v>
                </c:pt>
                <c:pt idx="585">
                  <c:v>-105</c:v>
                </c:pt>
                <c:pt idx="586">
                  <c:v>0</c:v>
                </c:pt>
                <c:pt idx="587">
                  <c:v>0</c:v>
                </c:pt>
                <c:pt idx="588">
                  <c:v>0</c:v>
                </c:pt>
                <c:pt idx="589">
                  <c:v>0</c:v>
                </c:pt>
                <c:pt idx="590">
                  <c:v>-105</c:v>
                </c:pt>
                <c:pt idx="591">
                  <c:v>0</c:v>
                </c:pt>
                <c:pt idx="592">
                  <c:v>0</c:v>
                </c:pt>
                <c:pt idx="593">
                  <c:v>0</c:v>
                </c:pt>
                <c:pt idx="594">
                  <c:v>0</c:v>
                </c:pt>
                <c:pt idx="595">
                  <c:v>0</c:v>
                </c:pt>
                <c:pt idx="596">
                  <c:v>-105</c:v>
                </c:pt>
                <c:pt idx="597">
                  <c:v>0</c:v>
                </c:pt>
                <c:pt idx="598">
                  <c:v>0</c:v>
                </c:pt>
                <c:pt idx="599">
                  <c:v>0</c:v>
                </c:pt>
                <c:pt idx="600">
                  <c:v>0</c:v>
                </c:pt>
                <c:pt idx="601">
                  <c:v>0</c:v>
                </c:pt>
                <c:pt idx="602">
                  <c:v>0</c:v>
                </c:pt>
                <c:pt idx="603">
                  <c:v>0</c:v>
                </c:pt>
                <c:pt idx="604">
                  <c:v>0</c:v>
                </c:pt>
                <c:pt idx="605">
                  <c:v>0</c:v>
                </c:pt>
                <c:pt idx="606">
                  <c:v>0</c:v>
                </c:pt>
                <c:pt idx="607">
                  <c:v>-105</c:v>
                </c:pt>
                <c:pt idx="608">
                  <c:v>0</c:v>
                </c:pt>
                <c:pt idx="609">
                  <c:v>0</c:v>
                </c:pt>
                <c:pt idx="610">
                  <c:v>0</c:v>
                </c:pt>
                <c:pt idx="611">
                  <c:v>0</c:v>
                </c:pt>
                <c:pt idx="612">
                  <c:v>0</c:v>
                </c:pt>
                <c:pt idx="613">
                  <c:v>-105</c:v>
                </c:pt>
                <c:pt idx="614">
                  <c:v>0</c:v>
                </c:pt>
                <c:pt idx="615">
                  <c:v>0</c:v>
                </c:pt>
                <c:pt idx="616">
                  <c:v>0</c:v>
                </c:pt>
                <c:pt idx="617">
                  <c:v>0</c:v>
                </c:pt>
                <c:pt idx="618">
                  <c:v>-105</c:v>
                </c:pt>
                <c:pt idx="619">
                  <c:v>0</c:v>
                </c:pt>
                <c:pt idx="620">
                  <c:v>0</c:v>
                </c:pt>
                <c:pt idx="621">
                  <c:v>0</c:v>
                </c:pt>
                <c:pt idx="622">
                  <c:v>0</c:v>
                </c:pt>
                <c:pt idx="623">
                  <c:v>0</c:v>
                </c:pt>
                <c:pt idx="624">
                  <c:v>-105</c:v>
                </c:pt>
                <c:pt idx="625">
                  <c:v>0</c:v>
                </c:pt>
                <c:pt idx="626">
                  <c:v>0</c:v>
                </c:pt>
                <c:pt idx="627">
                  <c:v>0</c:v>
                </c:pt>
                <c:pt idx="628">
                  <c:v>0</c:v>
                </c:pt>
                <c:pt idx="629">
                  <c:v>0</c:v>
                </c:pt>
                <c:pt idx="630">
                  <c:v>-105</c:v>
                </c:pt>
                <c:pt idx="631">
                  <c:v>0</c:v>
                </c:pt>
                <c:pt idx="632">
                  <c:v>0</c:v>
                </c:pt>
                <c:pt idx="633">
                  <c:v>0</c:v>
                </c:pt>
                <c:pt idx="634">
                  <c:v>0</c:v>
                </c:pt>
                <c:pt idx="635">
                  <c:v>-105</c:v>
                </c:pt>
                <c:pt idx="636">
                  <c:v>0</c:v>
                </c:pt>
                <c:pt idx="637">
                  <c:v>0</c:v>
                </c:pt>
                <c:pt idx="638">
                  <c:v>0</c:v>
                </c:pt>
                <c:pt idx="639">
                  <c:v>0</c:v>
                </c:pt>
                <c:pt idx="640">
                  <c:v>0</c:v>
                </c:pt>
                <c:pt idx="641">
                  <c:v>-105</c:v>
                </c:pt>
                <c:pt idx="642">
                  <c:v>0</c:v>
                </c:pt>
                <c:pt idx="643">
                  <c:v>0</c:v>
                </c:pt>
                <c:pt idx="644">
                  <c:v>0</c:v>
                </c:pt>
                <c:pt idx="645">
                  <c:v>0</c:v>
                </c:pt>
                <c:pt idx="646">
                  <c:v>-105</c:v>
                </c:pt>
                <c:pt idx="647">
                  <c:v>0</c:v>
                </c:pt>
                <c:pt idx="648">
                  <c:v>0</c:v>
                </c:pt>
                <c:pt idx="649">
                  <c:v>0</c:v>
                </c:pt>
                <c:pt idx="650">
                  <c:v>0</c:v>
                </c:pt>
                <c:pt idx="651">
                  <c:v>0</c:v>
                </c:pt>
                <c:pt idx="652">
                  <c:v>-105</c:v>
                </c:pt>
                <c:pt idx="653">
                  <c:v>0</c:v>
                </c:pt>
                <c:pt idx="654">
                  <c:v>0</c:v>
                </c:pt>
                <c:pt idx="655">
                  <c:v>0</c:v>
                </c:pt>
                <c:pt idx="656">
                  <c:v>0</c:v>
                </c:pt>
                <c:pt idx="657">
                  <c:v>0</c:v>
                </c:pt>
                <c:pt idx="658">
                  <c:v>-105</c:v>
                </c:pt>
                <c:pt idx="659">
                  <c:v>0</c:v>
                </c:pt>
                <c:pt idx="660">
                  <c:v>0</c:v>
                </c:pt>
                <c:pt idx="661">
                  <c:v>0</c:v>
                </c:pt>
                <c:pt idx="662">
                  <c:v>0</c:v>
                </c:pt>
                <c:pt idx="663">
                  <c:v>-105</c:v>
                </c:pt>
                <c:pt idx="664">
                  <c:v>0</c:v>
                </c:pt>
                <c:pt idx="665">
                  <c:v>0</c:v>
                </c:pt>
                <c:pt idx="666">
                  <c:v>0</c:v>
                </c:pt>
                <c:pt idx="667">
                  <c:v>0</c:v>
                </c:pt>
                <c:pt idx="668">
                  <c:v>0</c:v>
                </c:pt>
                <c:pt idx="669">
                  <c:v>-105</c:v>
                </c:pt>
                <c:pt idx="670">
                  <c:v>0</c:v>
                </c:pt>
                <c:pt idx="671">
                  <c:v>0</c:v>
                </c:pt>
                <c:pt idx="672">
                  <c:v>0</c:v>
                </c:pt>
                <c:pt idx="673">
                  <c:v>0</c:v>
                </c:pt>
                <c:pt idx="674">
                  <c:v>-105</c:v>
                </c:pt>
                <c:pt idx="675">
                  <c:v>-105</c:v>
                </c:pt>
                <c:pt idx="676">
                  <c:v>0</c:v>
                </c:pt>
                <c:pt idx="677">
                  <c:v>0</c:v>
                </c:pt>
                <c:pt idx="678">
                  <c:v>0</c:v>
                </c:pt>
                <c:pt idx="679">
                  <c:v>0</c:v>
                </c:pt>
                <c:pt idx="680">
                  <c:v>-105</c:v>
                </c:pt>
                <c:pt idx="681">
                  <c:v>0</c:v>
                </c:pt>
                <c:pt idx="682">
                  <c:v>0</c:v>
                </c:pt>
                <c:pt idx="683">
                  <c:v>0</c:v>
                </c:pt>
                <c:pt idx="684">
                  <c:v>0</c:v>
                </c:pt>
                <c:pt idx="685">
                  <c:v>0</c:v>
                </c:pt>
                <c:pt idx="686">
                  <c:v>-105</c:v>
                </c:pt>
                <c:pt idx="687">
                  <c:v>0</c:v>
                </c:pt>
                <c:pt idx="688">
                  <c:v>0</c:v>
                </c:pt>
                <c:pt idx="689">
                  <c:v>0</c:v>
                </c:pt>
                <c:pt idx="690">
                  <c:v>0</c:v>
                </c:pt>
                <c:pt idx="691">
                  <c:v>-105</c:v>
                </c:pt>
                <c:pt idx="692">
                  <c:v>0</c:v>
                </c:pt>
                <c:pt idx="693">
                  <c:v>0</c:v>
                </c:pt>
                <c:pt idx="694">
                  <c:v>0</c:v>
                </c:pt>
                <c:pt idx="695">
                  <c:v>0</c:v>
                </c:pt>
                <c:pt idx="696">
                  <c:v>0</c:v>
                </c:pt>
                <c:pt idx="697">
                  <c:v>-105</c:v>
                </c:pt>
                <c:pt idx="698">
                  <c:v>0</c:v>
                </c:pt>
                <c:pt idx="699">
                  <c:v>0</c:v>
                </c:pt>
                <c:pt idx="700">
                  <c:v>0</c:v>
                </c:pt>
                <c:pt idx="701">
                  <c:v>0</c:v>
                </c:pt>
                <c:pt idx="702">
                  <c:v>-105</c:v>
                </c:pt>
                <c:pt idx="703">
                  <c:v>-105</c:v>
                </c:pt>
                <c:pt idx="704">
                  <c:v>0</c:v>
                </c:pt>
                <c:pt idx="705">
                  <c:v>0</c:v>
                </c:pt>
                <c:pt idx="706">
                  <c:v>0</c:v>
                </c:pt>
                <c:pt idx="707">
                  <c:v>0</c:v>
                </c:pt>
                <c:pt idx="708">
                  <c:v>-105</c:v>
                </c:pt>
                <c:pt idx="709">
                  <c:v>0</c:v>
                </c:pt>
                <c:pt idx="710">
                  <c:v>0</c:v>
                </c:pt>
                <c:pt idx="711">
                  <c:v>0</c:v>
                </c:pt>
                <c:pt idx="712">
                  <c:v>0</c:v>
                </c:pt>
                <c:pt idx="713">
                  <c:v>0</c:v>
                </c:pt>
                <c:pt idx="714">
                  <c:v>-105</c:v>
                </c:pt>
                <c:pt idx="715">
                  <c:v>0</c:v>
                </c:pt>
                <c:pt idx="716">
                  <c:v>0</c:v>
                </c:pt>
                <c:pt idx="717">
                  <c:v>0</c:v>
                </c:pt>
                <c:pt idx="718">
                  <c:v>0</c:v>
                </c:pt>
                <c:pt idx="719">
                  <c:v>-105</c:v>
                </c:pt>
                <c:pt idx="720">
                  <c:v>-105</c:v>
                </c:pt>
                <c:pt idx="721">
                  <c:v>0</c:v>
                </c:pt>
                <c:pt idx="722">
                  <c:v>0</c:v>
                </c:pt>
                <c:pt idx="723">
                  <c:v>0</c:v>
                </c:pt>
                <c:pt idx="724">
                  <c:v>0</c:v>
                </c:pt>
                <c:pt idx="725">
                  <c:v>-105</c:v>
                </c:pt>
                <c:pt idx="726">
                  <c:v>0</c:v>
                </c:pt>
                <c:pt idx="727">
                  <c:v>0</c:v>
                </c:pt>
                <c:pt idx="728">
                  <c:v>0</c:v>
                </c:pt>
                <c:pt idx="729">
                  <c:v>0</c:v>
                </c:pt>
                <c:pt idx="730">
                  <c:v>-105</c:v>
                </c:pt>
                <c:pt idx="731">
                  <c:v>-105</c:v>
                </c:pt>
                <c:pt idx="732">
                  <c:v>0</c:v>
                </c:pt>
                <c:pt idx="733">
                  <c:v>0</c:v>
                </c:pt>
                <c:pt idx="734">
                  <c:v>0</c:v>
                </c:pt>
                <c:pt idx="735">
                  <c:v>0</c:v>
                </c:pt>
                <c:pt idx="736">
                  <c:v>-105</c:v>
                </c:pt>
                <c:pt idx="737">
                  <c:v>0</c:v>
                </c:pt>
                <c:pt idx="738">
                  <c:v>0</c:v>
                </c:pt>
                <c:pt idx="739">
                  <c:v>0</c:v>
                </c:pt>
                <c:pt idx="740">
                  <c:v>0</c:v>
                </c:pt>
                <c:pt idx="741">
                  <c:v>0</c:v>
                </c:pt>
                <c:pt idx="742">
                  <c:v>-105</c:v>
                </c:pt>
                <c:pt idx="743">
                  <c:v>0</c:v>
                </c:pt>
                <c:pt idx="744">
                  <c:v>0</c:v>
                </c:pt>
                <c:pt idx="745">
                  <c:v>0</c:v>
                </c:pt>
                <c:pt idx="746">
                  <c:v>0</c:v>
                </c:pt>
                <c:pt idx="747">
                  <c:v>-105</c:v>
                </c:pt>
                <c:pt idx="748">
                  <c:v>-105</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-105</c:v>
                </c:pt>
                <c:pt idx="810">
                  <c:v>0</c:v>
                </c:pt>
                <c:pt idx="811">
                  <c:v>0</c:v>
                </c:pt>
                <c:pt idx="812">
                  <c:v>0</c:v>
                </c:pt>
                <c:pt idx="813">
                  <c:v>0</c:v>
                </c:pt>
                <c:pt idx="814">
                  <c:v>0</c:v>
                </c:pt>
                <c:pt idx="815">
                  <c:v>0</c:v>
                </c:pt>
                <c:pt idx="816">
                  <c:v>0</c:v>
                </c:pt>
                <c:pt idx="817">
                  <c:v>0</c:v>
                </c:pt>
                <c:pt idx="818">
                  <c:v>0</c:v>
                </c:pt>
                <c:pt idx="819">
                  <c:v>0</c:v>
                </c:pt>
                <c:pt idx="820">
                  <c:v>0</c:v>
                </c:pt>
                <c:pt idx="821">
                  <c:v>0</c:v>
                </c:pt>
                <c:pt idx="822">
                  <c:v>-105</c:v>
                </c:pt>
                <c:pt idx="823">
                  <c:v>0</c:v>
                </c:pt>
                <c:pt idx="824">
                  <c:v>0</c:v>
                </c:pt>
                <c:pt idx="825">
                  <c:v>0</c:v>
                </c:pt>
                <c:pt idx="826">
                  <c:v>0</c:v>
                </c:pt>
                <c:pt idx="827">
                  <c:v>0</c:v>
                </c:pt>
                <c:pt idx="828">
                  <c:v>0</c:v>
                </c:pt>
                <c:pt idx="829">
                  <c:v>0</c:v>
                </c:pt>
                <c:pt idx="830">
                  <c:v>0</c:v>
                </c:pt>
                <c:pt idx="831">
                  <c:v>0</c:v>
                </c:pt>
                <c:pt idx="832">
                  <c:v>0</c:v>
                </c:pt>
                <c:pt idx="833">
                  <c:v>0</c:v>
                </c:pt>
                <c:pt idx="834">
                  <c:v>0</c:v>
                </c:pt>
                <c:pt idx="835">
                  <c:v>-105</c:v>
                </c:pt>
                <c:pt idx="836">
                  <c:v>0</c:v>
                </c:pt>
                <c:pt idx="837">
                  <c:v>0</c:v>
                </c:pt>
                <c:pt idx="838">
                  <c:v>0</c:v>
                </c:pt>
                <c:pt idx="839">
                  <c:v>0</c:v>
                </c:pt>
                <c:pt idx="840">
                  <c:v>0</c:v>
                </c:pt>
                <c:pt idx="841">
                  <c:v>0</c:v>
                </c:pt>
                <c:pt idx="842">
                  <c:v>0</c:v>
                </c:pt>
                <c:pt idx="843">
                  <c:v>0</c:v>
                </c:pt>
                <c:pt idx="844">
                  <c:v>0</c:v>
                </c:pt>
                <c:pt idx="845">
                  <c:v>0</c:v>
                </c:pt>
                <c:pt idx="846">
                  <c:v>0</c:v>
                </c:pt>
                <c:pt idx="847">
                  <c:v>0</c:v>
                </c:pt>
                <c:pt idx="848">
                  <c:v>-105</c:v>
                </c:pt>
                <c:pt idx="849">
                  <c:v>0</c:v>
                </c:pt>
                <c:pt idx="850">
                  <c:v>0</c:v>
                </c:pt>
                <c:pt idx="851">
                  <c:v>0</c:v>
                </c:pt>
                <c:pt idx="852">
                  <c:v>0</c:v>
                </c:pt>
                <c:pt idx="853">
                  <c:v>0</c:v>
                </c:pt>
                <c:pt idx="854">
                  <c:v>0</c:v>
                </c:pt>
                <c:pt idx="855">
                  <c:v>-105</c:v>
                </c:pt>
                <c:pt idx="856">
                  <c:v>0</c:v>
                </c:pt>
                <c:pt idx="857">
                  <c:v>0</c:v>
                </c:pt>
                <c:pt idx="858">
                  <c:v>0</c:v>
                </c:pt>
                <c:pt idx="859">
                  <c:v>0</c:v>
                </c:pt>
                <c:pt idx="860">
                  <c:v>0</c:v>
                </c:pt>
                <c:pt idx="861">
                  <c:v>0</c:v>
                </c:pt>
                <c:pt idx="862">
                  <c:v>0</c:v>
                </c:pt>
                <c:pt idx="863">
                  <c:v>0</c:v>
                </c:pt>
                <c:pt idx="864">
                  <c:v>0</c:v>
                </c:pt>
                <c:pt idx="865">
                  <c:v>0</c:v>
                </c:pt>
                <c:pt idx="866">
                  <c:v>0</c:v>
                </c:pt>
                <c:pt idx="867">
                  <c:v>0</c:v>
                </c:pt>
                <c:pt idx="868">
                  <c:v>-105</c:v>
                </c:pt>
                <c:pt idx="869">
                  <c:v>0</c:v>
                </c:pt>
                <c:pt idx="870">
                  <c:v>0</c:v>
                </c:pt>
                <c:pt idx="871">
                  <c:v>0</c:v>
                </c:pt>
                <c:pt idx="872">
                  <c:v>0</c:v>
                </c:pt>
                <c:pt idx="873">
                  <c:v>0</c:v>
                </c:pt>
                <c:pt idx="874">
                  <c:v>0</c:v>
                </c:pt>
                <c:pt idx="875">
                  <c:v>0</c:v>
                </c:pt>
                <c:pt idx="876">
                  <c:v>0</c:v>
                </c:pt>
                <c:pt idx="877">
                  <c:v>0</c:v>
                </c:pt>
                <c:pt idx="878">
                  <c:v>0</c:v>
                </c:pt>
                <c:pt idx="879">
                  <c:v>0</c:v>
                </c:pt>
                <c:pt idx="880">
                  <c:v>0</c:v>
                </c:pt>
                <c:pt idx="881">
                  <c:v>-105</c:v>
                </c:pt>
                <c:pt idx="882">
                  <c:v>0</c:v>
                </c:pt>
                <c:pt idx="883">
                  <c:v>0</c:v>
                </c:pt>
                <c:pt idx="884">
                  <c:v>0</c:v>
                </c:pt>
                <c:pt idx="885">
                  <c:v>0</c:v>
                </c:pt>
                <c:pt idx="886">
                  <c:v>0</c:v>
                </c:pt>
                <c:pt idx="887">
                  <c:v>0</c:v>
                </c:pt>
                <c:pt idx="888">
                  <c:v>0</c:v>
                </c:pt>
                <c:pt idx="889">
                  <c:v>0</c:v>
                </c:pt>
                <c:pt idx="890">
                  <c:v>0</c:v>
                </c:pt>
                <c:pt idx="891">
                  <c:v>0</c:v>
                </c:pt>
                <c:pt idx="892">
                  <c:v>0</c:v>
                </c:pt>
                <c:pt idx="893">
                  <c:v>0</c:v>
                </c:pt>
                <c:pt idx="894">
                  <c:v>-105</c:v>
                </c:pt>
                <c:pt idx="895">
                  <c:v>0</c:v>
                </c:pt>
                <c:pt idx="896">
                  <c:v>0</c:v>
                </c:pt>
                <c:pt idx="897">
                  <c:v>0</c:v>
                </c:pt>
                <c:pt idx="898">
                  <c:v>0</c:v>
                </c:pt>
                <c:pt idx="899">
                  <c:v>0</c:v>
                </c:pt>
                <c:pt idx="900">
                  <c:v>0</c:v>
                </c:pt>
                <c:pt idx="901">
                  <c:v>0</c:v>
                </c:pt>
                <c:pt idx="902">
                  <c:v>0</c:v>
                </c:pt>
                <c:pt idx="903">
                  <c:v>0</c:v>
                </c:pt>
                <c:pt idx="904">
                  <c:v>0</c:v>
                </c:pt>
                <c:pt idx="905">
                  <c:v>0</c:v>
                </c:pt>
                <c:pt idx="906">
                  <c:v>0</c:v>
                </c:pt>
                <c:pt idx="907">
                  <c:v>-105</c:v>
                </c:pt>
                <c:pt idx="908">
                  <c:v>0</c:v>
                </c:pt>
                <c:pt idx="909">
                  <c:v>0</c:v>
                </c:pt>
                <c:pt idx="910">
                  <c:v>0</c:v>
                </c:pt>
                <c:pt idx="911">
                  <c:v>0</c:v>
                </c:pt>
                <c:pt idx="912">
                  <c:v>0</c:v>
                </c:pt>
                <c:pt idx="913">
                  <c:v>0</c:v>
                </c:pt>
                <c:pt idx="914">
                  <c:v>-105</c:v>
                </c:pt>
                <c:pt idx="915">
                  <c:v>0</c:v>
                </c:pt>
                <c:pt idx="916">
                  <c:v>0</c:v>
                </c:pt>
                <c:pt idx="917">
                  <c:v>0</c:v>
                </c:pt>
                <c:pt idx="918">
                  <c:v>0</c:v>
                </c:pt>
                <c:pt idx="919">
                  <c:v>0</c:v>
                </c:pt>
                <c:pt idx="920">
                  <c:v>-105</c:v>
                </c:pt>
                <c:pt idx="921">
                  <c:v>0</c:v>
                </c:pt>
                <c:pt idx="922">
                  <c:v>0</c:v>
                </c:pt>
                <c:pt idx="923">
                  <c:v>0</c:v>
                </c:pt>
                <c:pt idx="924">
                  <c:v>0</c:v>
                </c:pt>
                <c:pt idx="925">
                  <c:v>0</c:v>
                </c:pt>
                <c:pt idx="926">
                  <c:v>0</c:v>
                </c:pt>
                <c:pt idx="927">
                  <c:v>-105</c:v>
                </c:pt>
                <c:pt idx="928">
                  <c:v>0</c:v>
                </c:pt>
                <c:pt idx="929">
                  <c:v>0</c:v>
                </c:pt>
                <c:pt idx="930">
                  <c:v>0</c:v>
                </c:pt>
                <c:pt idx="931">
                  <c:v>0</c:v>
                </c:pt>
                <c:pt idx="932">
                  <c:v>0</c:v>
                </c:pt>
                <c:pt idx="933">
                  <c:v>-105</c:v>
                </c:pt>
                <c:pt idx="934">
                  <c:v>0</c:v>
                </c:pt>
                <c:pt idx="935">
                  <c:v>0</c:v>
                </c:pt>
                <c:pt idx="936">
                  <c:v>0</c:v>
                </c:pt>
                <c:pt idx="937">
                  <c:v>0</c:v>
                </c:pt>
                <c:pt idx="938">
                  <c:v>0</c:v>
                </c:pt>
                <c:pt idx="939">
                  <c:v>0</c:v>
                </c:pt>
                <c:pt idx="940">
                  <c:v>-105</c:v>
                </c:pt>
                <c:pt idx="941">
                  <c:v>0</c:v>
                </c:pt>
                <c:pt idx="942">
                  <c:v>0</c:v>
                </c:pt>
                <c:pt idx="943">
                  <c:v>0</c:v>
                </c:pt>
                <c:pt idx="944">
                  <c:v>0</c:v>
                </c:pt>
                <c:pt idx="945">
                  <c:v>0</c:v>
                </c:pt>
                <c:pt idx="946">
                  <c:v>-105</c:v>
                </c:pt>
                <c:pt idx="947">
                  <c:v>0</c:v>
                </c:pt>
                <c:pt idx="948">
                  <c:v>0</c:v>
                </c:pt>
                <c:pt idx="949">
                  <c:v>0</c:v>
                </c:pt>
                <c:pt idx="950">
                  <c:v>0</c:v>
                </c:pt>
                <c:pt idx="951">
                  <c:v>0</c:v>
                </c:pt>
                <c:pt idx="952">
                  <c:v>0</c:v>
                </c:pt>
                <c:pt idx="953">
                  <c:v>-105</c:v>
                </c:pt>
                <c:pt idx="954">
                  <c:v>0</c:v>
                </c:pt>
                <c:pt idx="955">
                  <c:v>0</c:v>
                </c:pt>
                <c:pt idx="956">
                  <c:v>0</c:v>
                </c:pt>
                <c:pt idx="957">
                  <c:v>0</c:v>
                </c:pt>
                <c:pt idx="958">
                  <c:v>0</c:v>
                </c:pt>
                <c:pt idx="959">
                  <c:v>-105</c:v>
                </c:pt>
                <c:pt idx="960">
                  <c:v>-105</c:v>
                </c:pt>
                <c:pt idx="961">
                  <c:v>0</c:v>
                </c:pt>
                <c:pt idx="962">
                  <c:v>0</c:v>
                </c:pt>
                <c:pt idx="963">
                  <c:v>0</c:v>
                </c:pt>
                <c:pt idx="964">
                  <c:v>0</c:v>
                </c:pt>
                <c:pt idx="965">
                  <c:v>0</c:v>
                </c:pt>
                <c:pt idx="966">
                  <c:v>-105</c:v>
                </c:pt>
                <c:pt idx="967">
                  <c:v>0</c:v>
                </c:pt>
                <c:pt idx="968">
                  <c:v>0</c:v>
                </c:pt>
                <c:pt idx="969">
                  <c:v>0</c:v>
                </c:pt>
                <c:pt idx="970">
                  <c:v>0</c:v>
                </c:pt>
                <c:pt idx="971">
                  <c:v>0</c:v>
                </c:pt>
                <c:pt idx="972">
                  <c:v>0</c:v>
                </c:pt>
                <c:pt idx="973">
                  <c:v>-105</c:v>
                </c:pt>
                <c:pt idx="974">
                  <c:v>0</c:v>
                </c:pt>
                <c:pt idx="975">
                  <c:v>0</c:v>
                </c:pt>
                <c:pt idx="976">
                  <c:v>0</c:v>
                </c:pt>
                <c:pt idx="977">
                  <c:v>0</c:v>
                </c:pt>
                <c:pt idx="978">
                  <c:v>0</c:v>
                </c:pt>
                <c:pt idx="979">
                  <c:v>-105</c:v>
                </c:pt>
                <c:pt idx="980">
                  <c:v>0</c:v>
                </c:pt>
                <c:pt idx="981">
                  <c:v>0</c:v>
                </c:pt>
                <c:pt idx="982">
                  <c:v>0</c:v>
                </c:pt>
                <c:pt idx="983">
                  <c:v>0</c:v>
                </c:pt>
                <c:pt idx="984">
                  <c:v>0</c:v>
                </c:pt>
                <c:pt idx="985">
                  <c:v>0</c:v>
                </c:pt>
                <c:pt idx="986">
                  <c:v>-105</c:v>
                </c:pt>
                <c:pt idx="987">
                  <c:v>0</c:v>
                </c:pt>
                <c:pt idx="988">
                  <c:v>0</c:v>
                </c:pt>
                <c:pt idx="989">
                  <c:v>0</c:v>
                </c:pt>
                <c:pt idx="990">
                  <c:v>0</c:v>
                </c:pt>
                <c:pt idx="991">
                  <c:v>0</c:v>
                </c:pt>
                <c:pt idx="992">
                  <c:v>-105</c:v>
                </c:pt>
                <c:pt idx="993">
                  <c:v>0</c:v>
                </c:pt>
                <c:pt idx="994">
                  <c:v>0</c:v>
                </c:pt>
                <c:pt idx="995">
                  <c:v>0</c:v>
                </c:pt>
                <c:pt idx="996">
                  <c:v>0</c:v>
                </c:pt>
                <c:pt idx="997">
                  <c:v>0</c:v>
                </c:pt>
                <c:pt idx="998">
                  <c:v>0</c:v>
                </c:pt>
                <c:pt idx="999">
                  <c:v>-105</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-105</c:v>
                </c:pt>
                <c:pt idx="1050">
                  <c:v>0</c:v>
                </c:pt>
                <c:pt idx="1051">
                  <c:v>0</c:v>
                </c:pt>
                <c:pt idx="1052">
                  <c:v>0</c:v>
                </c:pt>
                <c:pt idx="1053">
                  <c:v>0</c:v>
                </c:pt>
                <c:pt idx="1054">
                  <c:v>0</c:v>
                </c:pt>
                <c:pt idx="1055">
                  <c:v>0</c:v>
                </c:pt>
                <c:pt idx="1056">
                  <c:v>0</c:v>
                </c:pt>
                <c:pt idx="1057">
                  <c:v>0</c:v>
                </c:pt>
                <c:pt idx="1058">
                  <c:v>0</c:v>
                </c:pt>
                <c:pt idx="1059">
                  <c:v>-105</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-105</c:v>
                </c:pt>
                <c:pt idx="1099">
                  <c:v>0</c:v>
                </c:pt>
                <c:pt idx="1100">
                  <c:v>0</c:v>
                </c:pt>
                <c:pt idx="1101">
                  <c:v>0</c:v>
                </c:pt>
                <c:pt idx="1102">
                  <c:v>0</c:v>
                </c:pt>
                <c:pt idx="1103">
                  <c:v>0</c:v>
                </c:pt>
                <c:pt idx="1104">
                  <c:v>0</c:v>
                </c:pt>
                <c:pt idx="1105">
                  <c:v>0</c:v>
                </c:pt>
                <c:pt idx="1106">
                  <c:v>0</c:v>
                </c:pt>
                <c:pt idx="1107">
                  <c:v>0</c:v>
                </c:pt>
                <c:pt idx="1108">
                  <c:v>-105</c:v>
                </c:pt>
                <c:pt idx="1109">
                  <c:v>0</c:v>
                </c:pt>
                <c:pt idx="1110">
                  <c:v>0</c:v>
                </c:pt>
                <c:pt idx="1111">
                  <c:v>0</c:v>
                </c:pt>
                <c:pt idx="1112">
                  <c:v>0</c:v>
                </c:pt>
                <c:pt idx="1113">
                  <c:v>0</c:v>
                </c:pt>
                <c:pt idx="1114">
                  <c:v>0</c:v>
                </c:pt>
                <c:pt idx="1115">
                  <c:v>0</c:v>
                </c:pt>
                <c:pt idx="1116">
                  <c:v>0</c:v>
                </c:pt>
                <c:pt idx="1117">
                  <c:v>0</c:v>
                </c:pt>
                <c:pt idx="1118">
                  <c:v>-105</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-105</c:v>
                </c:pt>
                <c:pt idx="1148">
                  <c:v>0</c:v>
                </c:pt>
                <c:pt idx="1149">
                  <c:v>0</c:v>
                </c:pt>
                <c:pt idx="1150">
                  <c:v>0</c:v>
                </c:pt>
                <c:pt idx="1151">
                  <c:v>0</c:v>
                </c:pt>
                <c:pt idx="1152">
                  <c:v>0</c:v>
                </c:pt>
                <c:pt idx="1153">
                  <c:v>0</c:v>
                </c:pt>
                <c:pt idx="1154">
                  <c:v>0</c:v>
                </c:pt>
                <c:pt idx="1155">
                  <c:v>0</c:v>
                </c:pt>
                <c:pt idx="1156">
                  <c:v>0</c:v>
                </c:pt>
                <c:pt idx="1157">
                  <c:v>-105</c:v>
                </c:pt>
                <c:pt idx="1158">
                  <c:v>0</c:v>
                </c:pt>
                <c:pt idx="1159">
                  <c:v>0</c:v>
                </c:pt>
                <c:pt idx="1160">
                  <c:v>0</c:v>
                </c:pt>
                <c:pt idx="1161">
                  <c:v>0</c:v>
                </c:pt>
                <c:pt idx="1162">
                  <c:v>0</c:v>
                </c:pt>
                <c:pt idx="1163">
                  <c:v>0</c:v>
                </c:pt>
                <c:pt idx="1164">
                  <c:v>0</c:v>
                </c:pt>
                <c:pt idx="1165">
                  <c:v>0</c:v>
                </c:pt>
                <c:pt idx="1166">
                  <c:v>0</c:v>
                </c:pt>
                <c:pt idx="1167">
                  <c:v>-105</c:v>
                </c:pt>
                <c:pt idx="1168">
                  <c:v>0</c:v>
                </c:pt>
                <c:pt idx="1169">
                  <c:v>0</c:v>
                </c:pt>
                <c:pt idx="1170">
                  <c:v>0</c:v>
                </c:pt>
                <c:pt idx="1171">
                  <c:v>0</c:v>
                </c:pt>
                <c:pt idx="1172">
                  <c:v>0</c:v>
                </c:pt>
                <c:pt idx="1173">
                  <c:v>0</c:v>
                </c:pt>
                <c:pt idx="1174">
                  <c:v>0</c:v>
                </c:pt>
                <c:pt idx="1175">
                  <c:v>0</c:v>
                </c:pt>
                <c:pt idx="1176">
                  <c:v>0</c:v>
                </c:pt>
                <c:pt idx="1177">
                  <c:v>-105</c:v>
                </c:pt>
                <c:pt idx="1178">
                  <c:v>0</c:v>
                </c:pt>
                <c:pt idx="1179">
                  <c:v>0</c:v>
                </c:pt>
                <c:pt idx="1180">
                  <c:v>0</c:v>
                </c:pt>
                <c:pt idx="1181">
                  <c:v>0</c:v>
                </c:pt>
                <c:pt idx="1182">
                  <c:v>0</c:v>
                </c:pt>
                <c:pt idx="1183">
                  <c:v>0</c:v>
                </c:pt>
                <c:pt idx="1184">
                  <c:v>0</c:v>
                </c:pt>
                <c:pt idx="1185">
                  <c:v>0</c:v>
                </c:pt>
                <c:pt idx="1186">
                  <c:v>0</c:v>
                </c:pt>
                <c:pt idx="1187">
                  <c:v>-105</c:v>
                </c:pt>
                <c:pt idx="1188">
                  <c:v>0</c:v>
                </c:pt>
                <c:pt idx="1189">
                  <c:v>0</c:v>
                </c:pt>
                <c:pt idx="1190">
                  <c:v>0</c:v>
                </c:pt>
                <c:pt idx="1191">
                  <c:v>0</c:v>
                </c:pt>
                <c:pt idx="1192">
                  <c:v>0</c:v>
                </c:pt>
                <c:pt idx="1193">
                  <c:v>0</c:v>
                </c:pt>
                <c:pt idx="1194">
                  <c:v>0</c:v>
                </c:pt>
                <c:pt idx="1195">
                  <c:v>0</c:v>
                </c:pt>
                <c:pt idx="1196">
                  <c:v>-105</c:v>
                </c:pt>
                <c:pt idx="1197">
                  <c:v>0</c:v>
                </c:pt>
                <c:pt idx="1198">
                  <c:v>0</c:v>
                </c:pt>
                <c:pt idx="1199">
                  <c:v>0</c:v>
                </c:pt>
                <c:pt idx="1200">
                  <c:v>0</c:v>
                </c:pt>
                <c:pt idx="1201">
                  <c:v>0</c:v>
                </c:pt>
                <c:pt idx="1202">
                  <c:v>0</c:v>
                </c:pt>
                <c:pt idx="1203">
                  <c:v>0</c:v>
                </c:pt>
                <c:pt idx="1204">
                  <c:v>0</c:v>
                </c:pt>
                <c:pt idx="1205">
                  <c:v>0</c:v>
                </c:pt>
                <c:pt idx="1206">
                  <c:v>-105</c:v>
                </c:pt>
                <c:pt idx="1207">
                  <c:v>0</c:v>
                </c:pt>
                <c:pt idx="1208">
                  <c:v>0</c:v>
                </c:pt>
                <c:pt idx="1209">
                  <c:v>0</c:v>
                </c:pt>
                <c:pt idx="1210">
                  <c:v>0</c:v>
                </c:pt>
                <c:pt idx="1211">
                  <c:v>0</c:v>
                </c:pt>
                <c:pt idx="1212">
                  <c:v>0</c:v>
                </c:pt>
                <c:pt idx="1213">
                  <c:v>0</c:v>
                </c:pt>
                <c:pt idx="1214">
                  <c:v>0</c:v>
                </c:pt>
                <c:pt idx="1215">
                  <c:v>0</c:v>
                </c:pt>
                <c:pt idx="1216">
                  <c:v>-105</c:v>
                </c:pt>
                <c:pt idx="1217">
                  <c:v>0</c:v>
                </c:pt>
                <c:pt idx="1218">
                  <c:v>0</c:v>
                </c:pt>
                <c:pt idx="1219">
                  <c:v>0</c:v>
                </c:pt>
                <c:pt idx="1220">
                  <c:v>0</c:v>
                </c:pt>
                <c:pt idx="1221">
                  <c:v>0</c:v>
                </c:pt>
                <c:pt idx="1222">
                  <c:v>0</c:v>
                </c:pt>
                <c:pt idx="1223">
                  <c:v>0</c:v>
                </c:pt>
                <c:pt idx="1224">
                  <c:v>0</c:v>
                </c:pt>
                <c:pt idx="1225">
                  <c:v>0</c:v>
                </c:pt>
                <c:pt idx="1226">
                  <c:v>-105</c:v>
                </c:pt>
                <c:pt idx="1227">
                  <c:v>0</c:v>
                </c:pt>
                <c:pt idx="1228">
                  <c:v>0</c:v>
                </c:pt>
                <c:pt idx="1229">
                  <c:v>0</c:v>
                </c:pt>
                <c:pt idx="1230">
                  <c:v>0</c:v>
                </c:pt>
                <c:pt idx="1231">
                  <c:v>0</c:v>
                </c:pt>
                <c:pt idx="1232">
                  <c:v>0</c:v>
                </c:pt>
                <c:pt idx="1233">
                  <c:v>0</c:v>
                </c:pt>
                <c:pt idx="1234">
                  <c:v>0</c:v>
                </c:pt>
                <c:pt idx="1235">
                  <c:v>0</c:v>
                </c:pt>
                <c:pt idx="1236">
                  <c:v>-105</c:v>
                </c:pt>
                <c:pt idx="1237">
                  <c:v>0</c:v>
                </c:pt>
                <c:pt idx="1238">
                  <c:v>0</c:v>
                </c:pt>
                <c:pt idx="1239">
                  <c:v>0</c:v>
                </c:pt>
                <c:pt idx="1240">
                  <c:v>0</c:v>
                </c:pt>
                <c:pt idx="1241">
                  <c:v>0</c:v>
                </c:pt>
                <c:pt idx="1242">
                  <c:v>0</c:v>
                </c:pt>
                <c:pt idx="1243">
                  <c:v>0</c:v>
                </c:pt>
                <c:pt idx="1244">
                  <c:v>0</c:v>
                </c:pt>
                <c:pt idx="1245">
                  <c:v>-105</c:v>
                </c:pt>
                <c:pt idx="1246">
                  <c:v>-105</c:v>
                </c:pt>
                <c:pt idx="1247">
                  <c:v>0</c:v>
                </c:pt>
                <c:pt idx="1248">
                  <c:v>0</c:v>
                </c:pt>
                <c:pt idx="1249">
                  <c:v>0</c:v>
                </c:pt>
                <c:pt idx="1250">
                  <c:v>0</c:v>
                </c:pt>
                <c:pt idx="1251">
                  <c:v>0</c:v>
                </c:pt>
                <c:pt idx="1252">
                  <c:v>0</c:v>
                </c:pt>
                <c:pt idx="1253">
                  <c:v>0</c:v>
                </c:pt>
                <c:pt idx="1254">
                  <c:v>0</c:v>
                </c:pt>
                <c:pt idx="1255">
                  <c:v>-105</c:v>
                </c:pt>
                <c:pt idx="1256">
                  <c:v>0</c:v>
                </c:pt>
                <c:pt idx="1257">
                  <c:v>0</c:v>
                </c:pt>
                <c:pt idx="1258">
                  <c:v>0</c:v>
                </c:pt>
                <c:pt idx="1259">
                  <c:v>0</c:v>
                </c:pt>
                <c:pt idx="1260">
                  <c:v>0</c:v>
                </c:pt>
                <c:pt idx="1261">
                  <c:v>0</c:v>
                </c:pt>
                <c:pt idx="1262">
                  <c:v>0</c:v>
                </c:pt>
                <c:pt idx="1263">
                  <c:v>0</c:v>
                </c:pt>
                <c:pt idx="1264">
                  <c:v>0</c:v>
                </c:pt>
                <c:pt idx="1265">
                  <c:v>-105</c:v>
                </c:pt>
                <c:pt idx="1266">
                  <c:v>0</c:v>
                </c:pt>
                <c:pt idx="1267">
                  <c:v>0</c:v>
                </c:pt>
                <c:pt idx="1268">
                  <c:v>0</c:v>
                </c:pt>
                <c:pt idx="1269">
                  <c:v>0</c:v>
                </c:pt>
                <c:pt idx="1270">
                  <c:v>0</c:v>
                </c:pt>
                <c:pt idx="1271">
                  <c:v>0</c:v>
                </c:pt>
                <c:pt idx="1272">
                  <c:v>0</c:v>
                </c:pt>
                <c:pt idx="1273">
                  <c:v>0</c:v>
                </c:pt>
                <c:pt idx="1274">
                  <c:v>0</c:v>
                </c:pt>
                <c:pt idx="1275">
                  <c:v>-105</c:v>
                </c:pt>
                <c:pt idx="1276">
                  <c:v>0</c:v>
                </c:pt>
                <c:pt idx="1277">
                  <c:v>0</c:v>
                </c:pt>
                <c:pt idx="1278">
                  <c:v>0</c:v>
                </c:pt>
                <c:pt idx="1279">
                  <c:v>0</c:v>
                </c:pt>
                <c:pt idx="1280">
                  <c:v>0</c:v>
                </c:pt>
                <c:pt idx="1281">
                  <c:v>0</c:v>
                </c:pt>
                <c:pt idx="1282">
                  <c:v>0</c:v>
                </c:pt>
                <c:pt idx="1283">
                  <c:v>0</c:v>
                </c:pt>
                <c:pt idx="1284">
                  <c:v>0</c:v>
                </c:pt>
                <c:pt idx="1285">
                  <c:v>-105</c:v>
                </c:pt>
                <c:pt idx="1286">
                  <c:v>0</c:v>
                </c:pt>
                <c:pt idx="1287">
                  <c:v>0</c:v>
                </c:pt>
                <c:pt idx="1288">
                  <c:v>0</c:v>
                </c:pt>
                <c:pt idx="1289">
                  <c:v>0</c:v>
                </c:pt>
                <c:pt idx="1290">
                  <c:v>0</c:v>
                </c:pt>
                <c:pt idx="1291">
                  <c:v>0</c:v>
                </c:pt>
                <c:pt idx="1292">
                  <c:v>0</c:v>
                </c:pt>
                <c:pt idx="1293">
                  <c:v>0</c:v>
                </c:pt>
                <c:pt idx="1294">
                  <c:v>-105</c:v>
                </c:pt>
                <c:pt idx="1295">
                  <c:v>-105</c:v>
                </c:pt>
                <c:pt idx="1296">
                  <c:v>0</c:v>
                </c:pt>
                <c:pt idx="1297">
                  <c:v>0</c:v>
                </c:pt>
                <c:pt idx="1298">
                  <c:v>0</c:v>
                </c:pt>
                <c:pt idx="1299">
                  <c:v>0</c:v>
                </c:pt>
                <c:pt idx="1300">
                  <c:v>0</c:v>
                </c:pt>
                <c:pt idx="1301">
                  <c:v>0</c:v>
                </c:pt>
                <c:pt idx="1302">
                  <c:v>0</c:v>
                </c:pt>
                <c:pt idx="1303">
                  <c:v>0</c:v>
                </c:pt>
                <c:pt idx="1304">
                  <c:v>-105</c:v>
                </c:pt>
                <c:pt idx="1305">
                  <c:v>-105</c:v>
                </c:pt>
                <c:pt idx="1306">
                  <c:v>0</c:v>
                </c:pt>
                <c:pt idx="1307">
                  <c:v>0</c:v>
                </c:pt>
                <c:pt idx="1308">
                  <c:v>0</c:v>
                </c:pt>
                <c:pt idx="1309">
                  <c:v>0</c:v>
                </c:pt>
                <c:pt idx="1310">
                  <c:v>0</c:v>
                </c:pt>
                <c:pt idx="1311">
                  <c:v>0</c:v>
                </c:pt>
                <c:pt idx="1312">
                  <c:v>0</c:v>
                </c:pt>
                <c:pt idx="1313">
                  <c:v>0</c:v>
                </c:pt>
                <c:pt idx="1314">
                  <c:v>-105</c:v>
                </c:pt>
                <c:pt idx="1315">
                  <c:v>-105</c:v>
                </c:pt>
                <c:pt idx="1316">
                  <c:v>0</c:v>
                </c:pt>
                <c:pt idx="1317">
                  <c:v>0</c:v>
                </c:pt>
                <c:pt idx="1318">
                  <c:v>0</c:v>
                </c:pt>
                <c:pt idx="1319">
                  <c:v>0</c:v>
                </c:pt>
                <c:pt idx="1320">
                  <c:v>0</c:v>
                </c:pt>
                <c:pt idx="1321">
                  <c:v>0</c:v>
                </c:pt>
                <c:pt idx="1322">
                  <c:v>0</c:v>
                </c:pt>
                <c:pt idx="1323">
                  <c:v>0</c:v>
                </c:pt>
                <c:pt idx="1324">
                  <c:v>-105</c:v>
                </c:pt>
                <c:pt idx="1325">
                  <c:v>0</c:v>
                </c:pt>
                <c:pt idx="1326">
                  <c:v>0</c:v>
                </c:pt>
                <c:pt idx="1327">
                  <c:v>0</c:v>
                </c:pt>
                <c:pt idx="1328">
                  <c:v>0</c:v>
                </c:pt>
                <c:pt idx="1329">
                  <c:v>0</c:v>
                </c:pt>
                <c:pt idx="1330">
                  <c:v>0</c:v>
                </c:pt>
                <c:pt idx="1331">
                  <c:v>0</c:v>
                </c:pt>
                <c:pt idx="1332">
                  <c:v>0</c:v>
                </c:pt>
                <c:pt idx="1333">
                  <c:v>0</c:v>
                </c:pt>
                <c:pt idx="1334">
                  <c:v>-105</c:v>
                </c:pt>
                <c:pt idx="1335">
                  <c:v>0</c:v>
                </c:pt>
                <c:pt idx="1336">
                  <c:v>0</c:v>
                </c:pt>
                <c:pt idx="1337">
                  <c:v>0</c:v>
                </c:pt>
                <c:pt idx="1338">
                  <c:v>0</c:v>
                </c:pt>
                <c:pt idx="1339">
                  <c:v>0</c:v>
                </c:pt>
                <c:pt idx="1340">
                  <c:v>0</c:v>
                </c:pt>
                <c:pt idx="1341">
                  <c:v>0</c:v>
                </c:pt>
                <c:pt idx="1342">
                  <c:v>0</c:v>
                </c:pt>
                <c:pt idx="1343">
                  <c:v>-105</c:v>
                </c:pt>
                <c:pt idx="1344">
                  <c:v>-105</c:v>
                </c:pt>
                <c:pt idx="1345">
                  <c:v>0</c:v>
                </c:pt>
                <c:pt idx="1346">
                  <c:v>0</c:v>
                </c:pt>
                <c:pt idx="1347">
                  <c:v>0</c:v>
                </c:pt>
                <c:pt idx="1348">
                  <c:v>0</c:v>
                </c:pt>
                <c:pt idx="1349">
                  <c:v>0</c:v>
                </c:pt>
                <c:pt idx="1350">
                  <c:v>0</c:v>
                </c:pt>
                <c:pt idx="1351">
                  <c:v>0</c:v>
                </c:pt>
                <c:pt idx="1352">
                  <c:v>0</c:v>
                </c:pt>
                <c:pt idx="1353">
                  <c:v>-105</c:v>
                </c:pt>
                <c:pt idx="1354">
                  <c:v>-105</c:v>
                </c:pt>
                <c:pt idx="1355">
                  <c:v>0</c:v>
                </c:pt>
                <c:pt idx="1356">
                  <c:v>0</c:v>
                </c:pt>
                <c:pt idx="1357">
                  <c:v>0</c:v>
                </c:pt>
                <c:pt idx="1358">
                  <c:v>0</c:v>
                </c:pt>
                <c:pt idx="1359">
                  <c:v>0</c:v>
                </c:pt>
                <c:pt idx="1360">
                  <c:v>0</c:v>
                </c:pt>
                <c:pt idx="1361">
                  <c:v>0</c:v>
                </c:pt>
                <c:pt idx="1362">
                  <c:v>0</c:v>
                </c:pt>
                <c:pt idx="1363">
                  <c:v>-105</c:v>
                </c:pt>
                <c:pt idx="1364">
                  <c:v>-105</c:v>
                </c:pt>
                <c:pt idx="1365">
                  <c:v>0</c:v>
                </c:pt>
                <c:pt idx="1366">
                  <c:v>0</c:v>
                </c:pt>
                <c:pt idx="1367">
                  <c:v>0</c:v>
                </c:pt>
                <c:pt idx="1368">
                  <c:v>0</c:v>
                </c:pt>
                <c:pt idx="1369">
                  <c:v>0</c:v>
                </c:pt>
                <c:pt idx="1370">
                  <c:v>0</c:v>
                </c:pt>
                <c:pt idx="1371">
                  <c:v>0</c:v>
                </c:pt>
                <c:pt idx="1372">
                  <c:v>0</c:v>
                </c:pt>
                <c:pt idx="1373">
                  <c:v>-105</c:v>
                </c:pt>
                <c:pt idx="1374">
                  <c:v>-105</c:v>
                </c:pt>
                <c:pt idx="1375">
                  <c:v>0</c:v>
                </c:pt>
                <c:pt idx="1376">
                  <c:v>0</c:v>
                </c:pt>
                <c:pt idx="1377">
                  <c:v>0</c:v>
                </c:pt>
                <c:pt idx="1378">
                  <c:v>0</c:v>
                </c:pt>
                <c:pt idx="1379">
                  <c:v>0</c:v>
                </c:pt>
                <c:pt idx="1380">
                  <c:v>0</c:v>
                </c:pt>
                <c:pt idx="1381">
                  <c:v>0</c:v>
                </c:pt>
                <c:pt idx="1382">
                  <c:v>0</c:v>
                </c:pt>
                <c:pt idx="1383">
                  <c:v>-105</c:v>
                </c:pt>
                <c:pt idx="1384">
                  <c:v>0</c:v>
                </c:pt>
                <c:pt idx="1385">
                  <c:v>0</c:v>
                </c:pt>
                <c:pt idx="1386">
                  <c:v>0</c:v>
                </c:pt>
                <c:pt idx="1387">
                  <c:v>0</c:v>
                </c:pt>
                <c:pt idx="1388">
                  <c:v>0</c:v>
                </c:pt>
                <c:pt idx="1389">
                  <c:v>0</c:v>
                </c:pt>
                <c:pt idx="1390">
                  <c:v>0</c:v>
                </c:pt>
                <c:pt idx="1391">
                  <c:v>0</c:v>
                </c:pt>
                <c:pt idx="1392">
                  <c:v>-105</c:v>
                </c:pt>
                <c:pt idx="1393">
                  <c:v>-105</c:v>
                </c:pt>
                <c:pt idx="1394">
                  <c:v>0</c:v>
                </c:pt>
                <c:pt idx="1395">
                  <c:v>0</c:v>
                </c:pt>
                <c:pt idx="1396">
                  <c:v>0</c:v>
                </c:pt>
                <c:pt idx="1397">
                  <c:v>0</c:v>
                </c:pt>
                <c:pt idx="1398">
                  <c:v>0</c:v>
                </c:pt>
                <c:pt idx="1399">
                  <c:v>0</c:v>
                </c:pt>
                <c:pt idx="1400">
                  <c:v>0</c:v>
                </c:pt>
                <c:pt idx="1401">
                  <c:v>0</c:v>
                </c:pt>
                <c:pt idx="1402">
                  <c:v>-105</c:v>
                </c:pt>
                <c:pt idx="1403">
                  <c:v>-105</c:v>
                </c:pt>
                <c:pt idx="1404">
                  <c:v>0</c:v>
                </c:pt>
                <c:pt idx="1405">
                  <c:v>0</c:v>
                </c:pt>
                <c:pt idx="1406">
                  <c:v>0</c:v>
                </c:pt>
                <c:pt idx="1407">
                  <c:v>0</c:v>
                </c:pt>
                <c:pt idx="1408">
                  <c:v>0</c:v>
                </c:pt>
                <c:pt idx="1409">
                  <c:v>0</c:v>
                </c:pt>
                <c:pt idx="1410">
                  <c:v>0</c:v>
                </c:pt>
                <c:pt idx="1411">
                  <c:v>0</c:v>
                </c:pt>
                <c:pt idx="1412">
                  <c:v>-105</c:v>
                </c:pt>
                <c:pt idx="1413">
                  <c:v>-105</c:v>
                </c:pt>
                <c:pt idx="1414">
                  <c:v>0</c:v>
                </c:pt>
                <c:pt idx="1415">
                  <c:v>0</c:v>
                </c:pt>
                <c:pt idx="1416">
                  <c:v>0</c:v>
                </c:pt>
                <c:pt idx="1417">
                  <c:v>0</c:v>
                </c:pt>
                <c:pt idx="1418">
                  <c:v>0</c:v>
                </c:pt>
                <c:pt idx="1419">
                  <c:v>0</c:v>
                </c:pt>
                <c:pt idx="1420">
                  <c:v>0</c:v>
                </c:pt>
                <c:pt idx="1421">
                  <c:v>0</c:v>
                </c:pt>
                <c:pt idx="1422">
                  <c:v>-105</c:v>
                </c:pt>
                <c:pt idx="1423">
                  <c:v>-105</c:v>
                </c:pt>
                <c:pt idx="1424">
                  <c:v>0</c:v>
                </c:pt>
                <c:pt idx="1425">
                  <c:v>0</c:v>
                </c:pt>
                <c:pt idx="1426">
                  <c:v>0</c:v>
                </c:pt>
                <c:pt idx="1427">
                  <c:v>0</c:v>
                </c:pt>
                <c:pt idx="1428">
                  <c:v>0</c:v>
                </c:pt>
                <c:pt idx="1429">
                  <c:v>0</c:v>
                </c:pt>
                <c:pt idx="1430">
                  <c:v>0</c:v>
                </c:pt>
                <c:pt idx="1431">
                  <c:v>0</c:v>
                </c:pt>
                <c:pt idx="1432">
                  <c:v>-105</c:v>
                </c:pt>
                <c:pt idx="1433">
                  <c:v>-105</c:v>
                </c:pt>
                <c:pt idx="1434">
                  <c:v>0</c:v>
                </c:pt>
                <c:pt idx="1435">
                  <c:v>0</c:v>
                </c:pt>
                <c:pt idx="1436">
                  <c:v>0</c:v>
                </c:pt>
                <c:pt idx="1437">
                  <c:v>0</c:v>
                </c:pt>
                <c:pt idx="1438">
                  <c:v>0</c:v>
                </c:pt>
                <c:pt idx="1439">
                  <c:v>0</c:v>
                </c:pt>
                <c:pt idx="1440">
                  <c:v>0</c:v>
                </c:pt>
                <c:pt idx="1441">
                  <c:v>-105</c:v>
                </c:pt>
                <c:pt idx="1442">
                  <c:v>-105</c:v>
                </c:pt>
                <c:pt idx="1443">
                  <c:v>-105</c:v>
                </c:pt>
                <c:pt idx="1444">
                  <c:v>0</c:v>
                </c:pt>
                <c:pt idx="1445">
                  <c:v>0</c:v>
                </c:pt>
                <c:pt idx="1446">
                  <c:v>0</c:v>
                </c:pt>
                <c:pt idx="1447">
                  <c:v>0</c:v>
                </c:pt>
                <c:pt idx="1448">
                  <c:v>0</c:v>
                </c:pt>
                <c:pt idx="1449">
                  <c:v>0</c:v>
                </c:pt>
                <c:pt idx="1450">
                  <c:v>0</c:v>
                </c:pt>
                <c:pt idx="1451">
                  <c:v>-105</c:v>
                </c:pt>
                <c:pt idx="1452">
                  <c:v>-105</c:v>
                </c:pt>
                <c:pt idx="1453">
                  <c:v>0</c:v>
                </c:pt>
                <c:pt idx="1454">
                  <c:v>0</c:v>
                </c:pt>
                <c:pt idx="1455">
                  <c:v>0</c:v>
                </c:pt>
                <c:pt idx="1456">
                  <c:v>0</c:v>
                </c:pt>
                <c:pt idx="1457">
                  <c:v>0</c:v>
                </c:pt>
                <c:pt idx="1458">
                  <c:v>0</c:v>
                </c:pt>
                <c:pt idx="1459">
                  <c:v>0</c:v>
                </c:pt>
                <c:pt idx="1460">
                  <c:v>0</c:v>
                </c:pt>
                <c:pt idx="1461">
                  <c:v>-105</c:v>
                </c:pt>
                <c:pt idx="1462">
                  <c:v>-105</c:v>
                </c:pt>
                <c:pt idx="1463">
                  <c:v>0</c:v>
                </c:pt>
                <c:pt idx="1464">
                  <c:v>0</c:v>
                </c:pt>
                <c:pt idx="1465">
                  <c:v>0</c:v>
                </c:pt>
                <c:pt idx="1466">
                  <c:v>0</c:v>
                </c:pt>
                <c:pt idx="1467">
                  <c:v>0</c:v>
                </c:pt>
                <c:pt idx="1468">
                  <c:v>0</c:v>
                </c:pt>
                <c:pt idx="1469">
                  <c:v>0</c:v>
                </c:pt>
                <c:pt idx="1470">
                  <c:v>0</c:v>
                </c:pt>
                <c:pt idx="1471">
                  <c:v>-105</c:v>
                </c:pt>
                <c:pt idx="1472">
                  <c:v>-105</c:v>
                </c:pt>
                <c:pt idx="1473">
                  <c:v>0</c:v>
                </c:pt>
                <c:pt idx="1474">
                  <c:v>0</c:v>
                </c:pt>
                <c:pt idx="1475">
                  <c:v>0</c:v>
                </c:pt>
                <c:pt idx="1476">
                  <c:v>0</c:v>
                </c:pt>
                <c:pt idx="1477">
                  <c:v>0</c:v>
                </c:pt>
                <c:pt idx="1478">
                  <c:v>0</c:v>
                </c:pt>
                <c:pt idx="1479">
                  <c:v>0</c:v>
                </c:pt>
                <c:pt idx="1480">
                  <c:v>0</c:v>
                </c:pt>
                <c:pt idx="1481">
                  <c:v>-105</c:v>
                </c:pt>
                <c:pt idx="1482">
                  <c:v>-105</c:v>
                </c:pt>
                <c:pt idx="1483">
                  <c:v>0</c:v>
                </c:pt>
                <c:pt idx="1484">
                  <c:v>0</c:v>
                </c:pt>
                <c:pt idx="1485">
                  <c:v>0</c:v>
                </c:pt>
                <c:pt idx="1486">
                  <c:v>0</c:v>
                </c:pt>
                <c:pt idx="1487">
                  <c:v>0</c:v>
                </c:pt>
                <c:pt idx="1488">
                  <c:v>0</c:v>
                </c:pt>
                <c:pt idx="1489">
                  <c:v>0</c:v>
                </c:pt>
                <c:pt idx="1490">
                  <c:v>-105</c:v>
                </c:pt>
                <c:pt idx="1491">
                  <c:v>-105</c:v>
                </c:pt>
                <c:pt idx="1492">
                  <c:v>-105</c:v>
                </c:pt>
                <c:pt idx="1493">
                  <c:v>0</c:v>
                </c:pt>
                <c:pt idx="1494">
                  <c:v>0</c:v>
                </c:pt>
                <c:pt idx="1495">
                  <c:v>0</c:v>
                </c:pt>
                <c:pt idx="1496">
                  <c:v>0</c:v>
                </c:pt>
                <c:pt idx="1497">
                  <c:v>0</c:v>
                </c:pt>
                <c:pt idx="1498">
                  <c:v>0</c:v>
                </c:pt>
                <c:pt idx="1499">
                  <c:v>0</c:v>
                </c:pt>
                <c:pt idx="1500">
                  <c:v>-105</c:v>
                </c:pt>
                <c:pt idx="1501">
                  <c:v>-105</c:v>
                </c:pt>
                <c:pt idx="1502">
                  <c:v>-105</c:v>
                </c:pt>
                <c:pt idx="1503">
                  <c:v>0</c:v>
                </c:pt>
                <c:pt idx="1504">
                  <c:v>0</c:v>
                </c:pt>
                <c:pt idx="1505">
                  <c:v>0</c:v>
                </c:pt>
                <c:pt idx="1506">
                  <c:v>0</c:v>
                </c:pt>
                <c:pt idx="1507">
                  <c:v>0</c:v>
                </c:pt>
                <c:pt idx="1508">
                  <c:v>0</c:v>
                </c:pt>
                <c:pt idx="1509">
                  <c:v>0</c:v>
                </c:pt>
                <c:pt idx="1510">
                  <c:v>-105</c:v>
                </c:pt>
                <c:pt idx="1511">
                  <c:v>-105</c:v>
                </c:pt>
                <c:pt idx="1512">
                  <c:v>0</c:v>
                </c:pt>
                <c:pt idx="1513">
                  <c:v>0</c:v>
                </c:pt>
                <c:pt idx="1514">
                  <c:v>0</c:v>
                </c:pt>
                <c:pt idx="1515">
                  <c:v>0</c:v>
                </c:pt>
                <c:pt idx="1516">
                  <c:v>0</c:v>
                </c:pt>
                <c:pt idx="1517">
                  <c:v>0</c:v>
                </c:pt>
                <c:pt idx="1518">
                  <c:v>0</c:v>
                </c:pt>
                <c:pt idx="1519">
                  <c:v>0</c:v>
                </c:pt>
                <c:pt idx="1520">
                  <c:v>-105</c:v>
                </c:pt>
                <c:pt idx="1521">
                  <c:v>-105</c:v>
                </c:pt>
                <c:pt idx="1522">
                  <c:v>0</c:v>
                </c:pt>
                <c:pt idx="1523">
                  <c:v>0</c:v>
                </c:pt>
                <c:pt idx="1524">
                  <c:v>0</c:v>
                </c:pt>
                <c:pt idx="1525">
                  <c:v>0</c:v>
                </c:pt>
                <c:pt idx="1526">
                  <c:v>0</c:v>
                </c:pt>
                <c:pt idx="1527">
                  <c:v>0</c:v>
                </c:pt>
                <c:pt idx="1528">
                  <c:v>0</c:v>
                </c:pt>
                <c:pt idx="1529">
                  <c:v>0</c:v>
                </c:pt>
                <c:pt idx="1530">
                  <c:v>-105</c:v>
                </c:pt>
                <c:pt idx="1531">
                  <c:v>-105</c:v>
                </c:pt>
                <c:pt idx="1532">
                  <c:v>0</c:v>
                </c:pt>
                <c:pt idx="1533">
                  <c:v>0</c:v>
                </c:pt>
                <c:pt idx="1534">
                  <c:v>0</c:v>
                </c:pt>
                <c:pt idx="1535">
                  <c:v>0</c:v>
                </c:pt>
                <c:pt idx="1536">
                  <c:v>0</c:v>
                </c:pt>
                <c:pt idx="1537">
                  <c:v>0</c:v>
                </c:pt>
                <c:pt idx="1538">
                  <c:v>0</c:v>
                </c:pt>
                <c:pt idx="1539">
                  <c:v>-105</c:v>
                </c:pt>
                <c:pt idx="1540">
                  <c:v>-105</c:v>
                </c:pt>
                <c:pt idx="1541">
                  <c:v>-105</c:v>
                </c:pt>
                <c:pt idx="1542">
                  <c:v>0</c:v>
                </c:pt>
                <c:pt idx="1543">
                  <c:v>0</c:v>
                </c:pt>
                <c:pt idx="1544">
                  <c:v>0</c:v>
                </c:pt>
                <c:pt idx="1545">
                  <c:v>0</c:v>
                </c:pt>
                <c:pt idx="1546">
                  <c:v>0</c:v>
                </c:pt>
                <c:pt idx="1547">
                  <c:v>0</c:v>
                </c:pt>
                <c:pt idx="1548">
                  <c:v>0</c:v>
                </c:pt>
                <c:pt idx="1549">
                  <c:v>-105</c:v>
                </c:pt>
                <c:pt idx="1550">
                  <c:v>-105</c:v>
                </c:pt>
                <c:pt idx="1551">
                  <c:v>-105</c:v>
                </c:pt>
                <c:pt idx="1552">
                  <c:v>0</c:v>
                </c:pt>
                <c:pt idx="1553">
                  <c:v>0</c:v>
                </c:pt>
                <c:pt idx="1554">
                  <c:v>0</c:v>
                </c:pt>
                <c:pt idx="1555">
                  <c:v>0</c:v>
                </c:pt>
                <c:pt idx="1556">
                  <c:v>0</c:v>
                </c:pt>
                <c:pt idx="1557">
                  <c:v>0</c:v>
                </c:pt>
                <c:pt idx="1558">
                  <c:v>0</c:v>
                </c:pt>
                <c:pt idx="1559">
                  <c:v>-105</c:v>
                </c:pt>
                <c:pt idx="1560">
                  <c:v>-105</c:v>
                </c:pt>
                <c:pt idx="1561">
                  <c:v>-105</c:v>
                </c:pt>
                <c:pt idx="1562">
                  <c:v>0</c:v>
                </c:pt>
                <c:pt idx="1563">
                  <c:v>0</c:v>
                </c:pt>
                <c:pt idx="1564">
                  <c:v>0</c:v>
                </c:pt>
                <c:pt idx="1565">
                  <c:v>0</c:v>
                </c:pt>
                <c:pt idx="1566">
                  <c:v>0</c:v>
                </c:pt>
                <c:pt idx="1567">
                  <c:v>0</c:v>
                </c:pt>
                <c:pt idx="1568">
                  <c:v>0</c:v>
                </c:pt>
                <c:pt idx="1569">
                  <c:v>-105</c:v>
                </c:pt>
                <c:pt idx="1570">
                  <c:v>-105</c:v>
                </c:pt>
                <c:pt idx="1571">
                  <c:v>-105</c:v>
                </c:pt>
                <c:pt idx="1572">
                  <c:v>0</c:v>
                </c:pt>
                <c:pt idx="1573">
                  <c:v>0</c:v>
                </c:pt>
                <c:pt idx="1574">
                  <c:v>0</c:v>
                </c:pt>
                <c:pt idx="1575">
                  <c:v>0</c:v>
                </c:pt>
                <c:pt idx="1576">
                  <c:v>0</c:v>
                </c:pt>
                <c:pt idx="1577">
                  <c:v>0</c:v>
                </c:pt>
                <c:pt idx="1578">
                  <c:v>0</c:v>
                </c:pt>
                <c:pt idx="1579">
                  <c:v>-105</c:v>
                </c:pt>
                <c:pt idx="1580">
                  <c:v>-105</c:v>
                </c:pt>
                <c:pt idx="1581">
                  <c:v>0</c:v>
                </c:pt>
                <c:pt idx="1582">
                  <c:v>0</c:v>
                </c:pt>
                <c:pt idx="1583">
                  <c:v>0</c:v>
                </c:pt>
                <c:pt idx="1584">
                  <c:v>0</c:v>
                </c:pt>
                <c:pt idx="1585">
                  <c:v>0</c:v>
                </c:pt>
                <c:pt idx="1586">
                  <c:v>0</c:v>
                </c:pt>
                <c:pt idx="1587">
                  <c:v>0</c:v>
                </c:pt>
                <c:pt idx="1588">
                  <c:v>-105</c:v>
                </c:pt>
                <c:pt idx="1589">
                  <c:v>-105</c:v>
                </c:pt>
                <c:pt idx="1590">
                  <c:v>-105</c:v>
                </c:pt>
                <c:pt idx="1591">
                  <c:v>0</c:v>
                </c:pt>
                <c:pt idx="1592">
                  <c:v>0</c:v>
                </c:pt>
                <c:pt idx="1593">
                  <c:v>0</c:v>
                </c:pt>
                <c:pt idx="1594">
                  <c:v>0</c:v>
                </c:pt>
                <c:pt idx="1595">
                  <c:v>0</c:v>
                </c:pt>
                <c:pt idx="1596">
                  <c:v>0</c:v>
                </c:pt>
                <c:pt idx="1597">
                  <c:v>0</c:v>
                </c:pt>
                <c:pt idx="1598">
                  <c:v>-105</c:v>
                </c:pt>
                <c:pt idx="1599">
                  <c:v>-105</c:v>
                </c:pt>
                <c:pt idx="1600">
                  <c:v>-105</c:v>
                </c:pt>
                <c:pt idx="1601">
                  <c:v>0</c:v>
                </c:pt>
                <c:pt idx="1602">
                  <c:v>0</c:v>
                </c:pt>
                <c:pt idx="1603">
                  <c:v>0</c:v>
                </c:pt>
                <c:pt idx="1604">
                  <c:v>0</c:v>
                </c:pt>
                <c:pt idx="1605">
                  <c:v>0</c:v>
                </c:pt>
                <c:pt idx="1606">
                  <c:v>0</c:v>
                </c:pt>
                <c:pt idx="1607">
                  <c:v>0</c:v>
                </c:pt>
                <c:pt idx="1608">
                  <c:v>-105</c:v>
                </c:pt>
                <c:pt idx="1609">
                  <c:v>-105</c:v>
                </c:pt>
                <c:pt idx="1610">
                  <c:v>-105</c:v>
                </c:pt>
                <c:pt idx="1611">
                  <c:v>0</c:v>
                </c:pt>
                <c:pt idx="1612">
                  <c:v>0</c:v>
                </c:pt>
                <c:pt idx="1613">
                  <c:v>0</c:v>
                </c:pt>
                <c:pt idx="1614">
                  <c:v>0</c:v>
                </c:pt>
                <c:pt idx="1615">
                  <c:v>0</c:v>
                </c:pt>
                <c:pt idx="1616">
                  <c:v>0</c:v>
                </c:pt>
                <c:pt idx="1617">
                  <c:v>0</c:v>
                </c:pt>
                <c:pt idx="1618">
                  <c:v>-105</c:v>
                </c:pt>
                <c:pt idx="1619">
                  <c:v>-105</c:v>
                </c:pt>
                <c:pt idx="1620">
                  <c:v>-105</c:v>
                </c:pt>
                <c:pt idx="1621">
                  <c:v>0</c:v>
                </c:pt>
                <c:pt idx="1622">
                  <c:v>0</c:v>
                </c:pt>
                <c:pt idx="1623">
                  <c:v>0</c:v>
                </c:pt>
                <c:pt idx="1624">
                  <c:v>0</c:v>
                </c:pt>
                <c:pt idx="1625">
                  <c:v>0</c:v>
                </c:pt>
                <c:pt idx="1626">
                  <c:v>0</c:v>
                </c:pt>
                <c:pt idx="1627">
                  <c:v>-105</c:v>
                </c:pt>
                <c:pt idx="1628">
                  <c:v>-105</c:v>
                </c:pt>
                <c:pt idx="1629">
                  <c:v>-105</c:v>
                </c:pt>
                <c:pt idx="1630">
                  <c:v>-105</c:v>
                </c:pt>
                <c:pt idx="1631">
                  <c:v>0</c:v>
                </c:pt>
                <c:pt idx="1632">
                  <c:v>0</c:v>
                </c:pt>
                <c:pt idx="1633">
                  <c:v>0</c:v>
                </c:pt>
                <c:pt idx="1634">
                  <c:v>0</c:v>
                </c:pt>
                <c:pt idx="1635">
                  <c:v>0</c:v>
                </c:pt>
                <c:pt idx="1636">
                  <c:v>0</c:v>
                </c:pt>
                <c:pt idx="1637">
                  <c:v>-105</c:v>
                </c:pt>
                <c:pt idx="1638">
                  <c:v>-105</c:v>
                </c:pt>
                <c:pt idx="1639">
                  <c:v>-105</c:v>
                </c:pt>
                <c:pt idx="1640">
                  <c:v>0</c:v>
                </c:pt>
                <c:pt idx="1641">
                  <c:v>0</c:v>
                </c:pt>
                <c:pt idx="1642">
                  <c:v>0</c:v>
                </c:pt>
                <c:pt idx="1643">
                  <c:v>0</c:v>
                </c:pt>
                <c:pt idx="1644">
                  <c:v>0</c:v>
                </c:pt>
                <c:pt idx="1645">
                  <c:v>0</c:v>
                </c:pt>
                <c:pt idx="1646">
                  <c:v>0</c:v>
                </c:pt>
                <c:pt idx="1647">
                  <c:v>-105</c:v>
                </c:pt>
                <c:pt idx="1648">
                  <c:v>-105</c:v>
                </c:pt>
                <c:pt idx="1649">
                  <c:v>-105</c:v>
                </c:pt>
                <c:pt idx="1650">
                  <c:v>0</c:v>
                </c:pt>
                <c:pt idx="1651">
                  <c:v>0</c:v>
                </c:pt>
                <c:pt idx="1652">
                  <c:v>0</c:v>
                </c:pt>
                <c:pt idx="1653">
                  <c:v>0</c:v>
                </c:pt>
                <c:pt idx="1654">
                  <c:v>0</c:v>
                </c:pt>
                <c:pt idx="1655">
                  <c:v>0</c:v>
                </c:pt>
                <c:pt idx="1656">
                  <c:v>0</c:v>
                </c:pt>
                <c:pt idx="1657">
                  <c:v>-105</c:v>
                </c:pt>
                <c:pt idx="1658">
                  <c:v>-105</c:v>
                </c:pt>
                <c:pt idx="1659">
                  <c:v>-105</c:v>
                </c:pt>
                <c:pt idx="1660">
                  <c:v>0</c:v>
                </c:pt>
                <c:pt idx="1661">
                  <c:v>0</c:v>
                </c:pt>
                <c:pt idx="1662">
                  <c:v>0</c:v>
                </c:pt>
                <c:pt idx="1663">
                  <c:v>0</c:v>
                </c:pt>
                <c:pt idx="1664">
                  <c:v>0</c:v>
                </c:pt>
                <c:pt idx="1665">
                  <c:v>0</c:v>
                </c:pt>
                <c:pt idx="1666">
                  <c:v>0</c:v>
                </c:pt>
                <c:pt idx="1667">
                  <c:v>-105</c:v>
                </c:pt>
                <c:pt idx="1668">
                  <c:v>-105</c:v>
                </c:pt>
                <c:pt idx="1669">
                  <c:v>-105</c:v>
                </c:pt>
                <c:pt idx="1670">
                  <c:v>0</c:v>
                </c:pt>
                <c:pt idx="1671">
                  <c:v>0</c:v>
                </c:pt>
                <c:pt idx="1672">
                  <c:v>0</c:v>
                </c:pt>
                <c:pt idx="1673">
                  <c:v>0</c:v>
                </c:pt>
                <c:pt idx="1674">
                  <c:v>0</c:v>
                </c:pt>
                <c:pt idx="1675">
                  <c:v>0</c:v>
                </c:pt>
                <c:pt idx="1676">
                  <c:v>-105</c:v>
                </c:pt>
                <c:pt idx="1677">
                  <c:v>-105</c:v>
                </c:pt>
                <c:pt idx="1678">
                  <c:v>-105</c:v>
                </c:pt>
                <c:pt idx="1679">
                  <c:v>-105</c:v>
                </c:pt>
                <c:pt idx="1680">
                  <c:v>0</c:v>
                </c:pt>
                <c:pt idx="1681">
                  <c:v>0</c:v>
                </c:pt>
                <c:pt idx="1682">
                  <c:v>0</c:v>
                </c:pt>
                <c:pt idx="1683">
                  <c:v>0</c:v>
                </c:pt>
                <c:pt idx="1684">
                  <c:v>0</c:v>
                </c:pt>
                <c:pt idx="1685">
                  <c:v>0</c:v>
                </c:pt>
                <c:pt idx="1686">
                  <c:v>-105</c:v>
                </c:pt>
                <c:pt idx="1687">
                  <c:v>-105</c:v>
                </c:pt>
                <c:pt idx="1688">
                  <c:v>-105</c:v>
                </c:pt>
                <c:pt idx="1689">
                  <c:v>-105</c:v>
                </c:pt>
                <c:pt idx="1690">
                  <c:v>0</c:v>
                </c:pt>
                <c:pt idx="1691">
                  <c:v>0</c:v>
                </c:pt>
                <c:pt idx="1692">
                  <c:v>0</c:v>
                </c:pt>
                <c:pt idx="1693">
                  <c:v>0</c:v>
                </c:pt>
                <c:pt idx="1694">
                  <c:v>0</c:v>
                </c:pt>
                <c:pt idx="1695">
                  <c:v>0</c:v>
                </c:pt>
                <c:pt idx="1696">
                  <c:v>-105</c:v>
                </c:pt>
                <c:pt idx="1697">
                  <c:v>-105</c:v>
                </c:pt>
                <c:pt idx="1698">
                  <c:v>-105</c:v>
                </c:pt>
                <c:pt idx="1699">
                  <c:v>-105</c:v>
                </c:pt>
                <c:pt idx="1700">
                  <c:v>0</c:v>
                </c:pt>
                <c:pt idx="1701">
                  <c:v>0</c:v>
                </c:pt>
                <c:pt idx="1702">
                  <c:v>0</c:v>
                </c:pt>
                <c:pt idx="1703">
                  <c:v>0</c:v>
                </c:pt>
                <c:pt idx="1704">
                  <c:v>0</c:v>
                </c:pt>
                <c:pt idx="1705">
                  <c:v>0</c:v>
                </c:pt>
                <c:pt idx="1706">
                  <c:v>-105</c:v>
                </c:pt>
                <c:pt idx="1707">
                  <c:v>-105</c:v>
                </c:pt>
                <c:pt idx="1708">
                  <c:v>-105</c:v>
                </c:pt>
                <c:pt idx="1709">
                  <c:v>0</c:v>
                </c:pt>
                <c:pt idx="1710">
                  <c:v>0</c:v>
                </c:pt>
                <c:pt idx="1711">
                  <c:v>0</c:v>
                </c:pt>
                <c:pt idx="1712">
                  <c:v>0</c:v>
                </c:pt>
                <c:pt idx="1713">
                  <c:v>0</c:v>
                </c:pt>
                <c:pt idx="1714">
                  <c:v>0</c:v>
                </c:pt>
                <c:pt idx="1715">
                  <c:v>0</c:v>
                </c:pt>
                <c:pt idx="1716">
                  <c:v>-105</c:v>
                </c:pt>
                <c:pt idx="1717">
                  <c:v>-105</c:v>
                </c:pt>
                <c:pt idx="1718">
                  <c:v>-105</c:v>
                </c:pt>
                <c:pt idx="1719">
                  <c:v>0</c:v>
                </c:pt>
                <c:pt idx="1720">
                  <c:v>0</c:v>
                </c:pt>
                <c:pt idx="1721">
                  <c:v>0</c:v>
                </c:pt>
                <c:pt idx="1722">
                  <c:v>0</c:v>
                </c:pt>
                <c:pt idx="1723">
                  <c:v>0</c:v>
                </c:pt>
                <c:pt idx="1724">
                  <c:v>0</c:v>
                </c:pt>
                <c:pt idx="1725">
                  <c:v>-105</c:v>
                </c:pt>
                <c:pt idx="1726">
                  <c:v>-105</c:v>
                </c:pt>
                <c:pt idx="1727">
                  <c:v>-105</c:v>
                </c:pt>
                <c:pt idx="1728">
                  <c:v>-105</c:v>
                </c:pt>
                <c:pt idx="1729">
                  <c:v>0</c:v>
                </c:pt>
                <c:pt idx="1730">
                  <c:v>0</c:v>
                </c:pt>
                <c:pt idx="1731">
                  <c:v>0</c:v>
                </c:pt>
                <c:pt idx="1732">
                  <c:v>0</c:v>
                </c:pt>
                <c:pt idx="1733">
                  <c:v>0</c:v>
                </c:pt>
                <c:pt idx="1734">
                  <c:v>0</c:v>
                </c:pt>
                <c:pt idx="1735">
                  <c:v>-105</c:v>
                </c:pt>
                <c:pt idx="1736">
                  <c:v>-105</c:v>
                </c:pt>
                <c:pt idx="1737">
                  <c:v>-105</c:v>
                </c:pt>
                <c:pt idx="1738">
                  <c:v>-105</c:v>
                </c:pt>
                <c:pt idx="1739">
                  <c:v>0</c:v>
                </c:pt>
                <c:pt idx="1740">
                  <c:v>0</c:v>
                </c:pt>
                <c:pt idx="1741">
                  <c:v>0</c:v>
                </c:pt>
                <c:pt idx="1742">
                  <c:v>0</c:v>
                </c:pt>
                <c:pt idx="1743">
                  <c:v>0</c:v>
                </c:pt>
                <c:pt idx="1744">
                  <c:v>0</c:v>
                </c:pt>
                <c:pt idx="1745">
                  <c:v>-105</c:v>
                </c:pt>
                <c:pt idx="1746">
                  <c:v>-105</c:v>
                </c:pt>
                <c:pt idx="1747">
                  <c:v>-105</c:v>
                </c:pt>
                <c:pt idx="1748">
                  <c:v>-105</c:v>
                </c:pt>
                <c:pt idx="1749">
                  <c:v>0</c:v>
                </c:pt>
                <c:pt idx="1750">
                  <c:v>0</c:v>
                </c:pt>
                <c:pt idx="1751">
                  <c:v>0</c:v>
                </c:pt>
                <c:pt idx="1752">
                  <c:v>0</c:v>
                </c:pt>
                <c:pt idx="1753">
                  <c:v>0</c:v>
                </c:pt>
                <c:pt idx="1754">
                  <c:v>0</c:v>
                </c:pt>
                <c:pt idx="1755">
                  <c:v>-105</c:v>
                </c:pt>
                <c:pt idx="1756">
                  <c:v>-105</c:v>
                </c:pt>
                <c:pt idx="1757">
                  <c:v>-105</c:v>
                </c:pt>
                <c:pt idx="1758">
                  <c:v>-105</c:v>
                </c:pt>
                <c:pt idx="1759">
                  <c:v>0</c:v>
                </c:pt>
                <c:pt idx="1760">
                  <c:v>0</c:v>
                </c:pt>
                <c:pt idx="1761">
                  <c:v>0</c:v>
                </c:pt>
                <c:pt idx="1762">
                  <c:v>0</c:v>
                </c:pt>
                <c:pt idx="1763">
                  <c:v>0</c:v>
                </c:pt>
                <c:pt idx="1764">
                  <c:v>0</c:v>
                </c:pt>
                <c:pt idx="1765">
                  <c:v>-105</c:v>
                </c:pt>
                <c:pt idx="1766">
                  <c:v>-105</c:v>
                </c:pt>
                <c:pt idx="1767">
                  <c:v>-105</c:v>
                </c:pt>
                <c:pt idx="1768">
                  <c:v>0</c:v>
                </c:pt>
                <c:pt idx="1769">
                  <c:v>0</c:v>
                </c:pt>
                <c:pt idx="1770">
                  <c:v>0</c:v>
                </c:pt>
                <c:pt idx="1771">
                  <c:v>0</c:v>
                </c:pt>
                <c:pt idx="1772">
                  <c:v>0</c:v>
                </c:pt>
                <c:pt idx="1773">
                  <c:v>0</c:v>
                </c:pt>
                <c:pt idx="1774">
                  <c:v>-105</c:v>
                </c:pt>
                <c:pt idx="1775">
                  <c:v>-105</c:v>
                </c:pt>
                <c:pt idx="1776">
                  <c:v>-105</c:v>
                </c:pt>
                <c:pt idx="1777">
                  <c:v>-105</c:v>
                </c:pt>
                <c:pt idx="1778">
                  <c:v>0</c:v>
                </c:pt>
                <c:pt idx="1779">
                  <c:v>0</c:v>
                </c:pt>
                <c:pt idx="1780">
                  <c:v>0</c:v>
                </c:pt>
                <c:pt idx="1781">
                  <c:v>0</c:v>
                </c:pt>
                <c:pt idx="1782">
                  <c:v>0</c:v>
                </c:pt>
                <c:pt idx="1783">
                  <c:v>0</c:v>
                </c:pt>
                <c:pt idx="1784">
                  <c:v>-105</c:v>
                </c:pt>
                <c:pt idx="1785">
                  <c:v>-105</c:v>
                </c:pt>
                <c:pt idx="1786">
                  <c:v>-105</c:v>
                </c:pt>
                <c:pt idx="1787">
                  <c:v>-105</c:v>
                </c:pt>
                <c:pt idx="1788">
                  <c:v>0</c:v>
                </c:pt>
                <c:pt idx="1789">
                  <c:v>0</c:v>
                </c:pt>
                <c:pt idx="1790">
                  <c:v>0</c:v>
                </c:pt>
                <c:pt idx="1791">
                  <c:v>0</c:v>
                </c:pt>
                <c:pt idx="1792">
                  <c:v>0</c:v>
                </c:pt>
                <c:pt idx="1793">
                  <c:v>0</c:v>
                </c:pt>
                <c:pt idx="1794">
                  <c:v>-105</c:v>
                </c:pt>
                <c:pt idx="1795">
                  <c:v>-105</c:v>
                </c:pt>
                <c:pt idx="1796">
                  <c:v>-105</c:v>
                </c:pt>
                <c:pt idx="1797">
                  <c:v>-105</c:v>
                </c:pt>
                <c:pt idx="1798">
                  <c:v>0</c:v>
                </c:pt>
                <c:pt idx="1799">
                  <c:v>0</c:v>
                </c:pt>
                <c:pt idx="1800">
                  <c:v>0</c:v>
                </c:pt>
                <c:pt idx="1801">
                  <c:v>0</c:v>
                </c:pt>
                <c:pt idx="1802">
                  <c:v>0</c:v>
                </c:pt>
                <c:pt idx="1803">
                  <c:v>0</c:v>
                </c:pt>
                <c:pt idx="1804">
                  <c:v>-105</c:v>
                </c:pt>
                <c:pt idx="1805">
                  <c:v>-105</c:v>
                </c:pt>
                <c:pt idx="1806">
                  <c:v>-105</c:v>
                </c:pt>
                <c:pt idx="1807">
                  <c:v>-105</c:v>
                </c:pt>
                <c:pt idx="1808">
                  <c:v>0</c:v>
                </c:pt>
                <c:pt idx="1809">
                  <c:v>0</c:v>
                </c:pt>
                <c:pt idx="1810">
                  <c:v>0</c:v>
                </c:pt>
                <c:pt idx="1811">
                  <c:v>0</c:v>
                </c:pt>
                <c:pt idx="1812">
                  <c:v>0</c:v>
                </c:pt>
                <c:pt idx="1813">
                  <c:v>0</c:v>
                </c:pt>
                <c:pt idx="1814">
                  <c:v>-105</c:v>
                </c:pt>
                <c:pt idx="1815">
                  <c:v>-105</c:v>
                </c:pt>
                <c:pt idx="1816">
                  <c:v>-105</c:v>
                </c:pt>
                <c:pt idx="1817">
                  <c:v>-105</c:v>
                </c:pt>
                <c:pt idx="1818">
                  <c:v>0</c:v>
                </c:pt>
                <c:pt idx="1819">
                  <c:v>0</c:v>
                </c:pt>
                <c:pt idx="1820">
                  <c:v>0</c:v>
                </c:pt>
                <c:pt idx="1821">
                  <c:v>0</c:v>
                </c:pt>
                <c:pt idx="1822">
                  <c:v>0</c:v>
                </c:pt>
                <c:pt idx="1823">
                  <c:v>-105</c:v>
                </c:pt>
                <c:pt idx="1824">
                  <c:v>-105</c:v>
                </c:pt>
                <c:pt idx="1825">
                  <c:v>-105</c:v>
                </c:pt>
                <c:pt idx="1826">
                  <c:v>-105</c:v>
                </c:pt>
                <c:pt idx="1827">
                  <c:v>-105</c:v>
                </c:pt>
                <c:pt idx="1828">
                  <c:v>0</c:v>
                </c:pt>
                <c:pt idx="1829">
                  <c:v>0</c:v>
                </c:pt>
                <c:pt idx="1830">
                  <c:v>0</c:v>
                </c:pt>
                <c:pt idx="1831">
                  <c:v>0</c:v>
                </c:pt>
                <c:pt idx="1832">
                  <c:v>0</c:v>
                </c:pt>
                <c:pt idx="1833">
                  <c:v>-105</c:v>
                </c:pt>
                <c:pt idx="1834">
                  <c:v>-105</c:v>
                </c:pt>
                <c:pt idx="1835">
                  <c:v>-105</c:v>
                </c:pt>
                <c:pt idx="1836">
                  <c:v>-105</c:v>
                </c:pt>
                <c:pt idx="1837">
                  <c:v>0</c:v>
                </c:pt>
                <c:pt idx="1838">
                  <c:v>0</c:v>
                </c:pt>
                <c:pt idx="1839">
                  <c:v>0</c:v>
                </c:pt>
                <c:pt idx="1840">
                  <c:v>0</c:v>
                </c:pt>
                <c:pt idx="1841">
                  <c:v>0</c:v>
                </c:pt>
                <c:pt idx="1842">
                  <c:v>0</c:v>
                </c:pt>
                <c:pt idx="1843">
                  <c:v>-105</c:v>
                </c:pt>
                <c:pt idx="1844">
                  <c:v>-105</c:v>
                </c:pt>
                <c:pt idx="1845">
                  <c:v>-105</c:v>
                </c:pt>
                <c:pt idx="1846">
                  <c:v>-105</c:v>
                </c:pt>
                <c:pt idx="1847">
                  <c:v>0</c:v>
                </c:pt>
                <c:pt idx="1848">
                  <c:v>0</c:v>
                </c:pt>
                <c:pt idx="1849">
                  <c:v>0</c:v>
                </c:pt>
                <c:pt idx="1850">
                  <c:v>0</c:v>
                </c:pt>
                <c:pt idx="1851">
                  <c:v>0</c:v>
                </c:pt>
                <c:pt idx="1852">
                  <c:v>0</c:v>
                </c:pt>
                <c:pt idx="1853">
                  <c:v>-105</c:v>
                </c:pt>
                <c:pt idx="1854">
                  <c:v>-105</c:v>
                </c:pt>
                <c:pt idx="1855">
                  <c:v>-105</c:v>
                </c:pt>
                <c:pt idx="1856">
                  <c:v>-105</c:v>
                </c:pt>
                <c:pt idx="1857">
                  <c:v>0</c:v>
                </c:pt>
                <c:pt idx="1858">
                  <c:v>0</c:v>
                </c:pt>
                <c:pt idx="1859">
                  <c:v>0</c:v>
                </c:pt>
                <c:pt idx="1860">
                  <c:v>0</c:v>
                </c:pt>
                <c:pt idx="1861">
                  <c:v>0</c:v>
                </c:pt>
                <c:pt idx="1862">
                  <c:v>0</c:v>
                </c:pt>
                <c:pt idx="1863">
                  <c:v>-105</c:v>
                </c:pt>
                <c:pt idx="1864">
                  <c:v>-105</c:v>
                </c:pt>
                <c:pt idx="1865">
                  <c:v>-105</c:v>
                </c:pt>
                <c:pt idx="1866">
                  <c:v>-105</c:v>
                </c:pt>
                <c:pt idx="1867">
                  <c:v>0</c:v>
                </c:pt>
                <c:pt idx="1868">
                  <c:v>0</c:v>
                </c:pt>
                <c:pt idx="1869">
                  <c:v>0</c:v>
                </c:pt>
                <c:pt idx="1870">
                  <c:v>0</c:v>
                </c:pt>
                <c:pt idx="1871">
                  <c:v>0</c:v>
                </c:pt>
                <c:pt idx="1872">
                  <c:v>-105</c:v>
                </c:pt>
                <c:pt idx="1873">
                  <c:v>-105</c:v>
                </c:pt>
                <c:pt idx="1874">
                  <c:v>-105</c:v>
                </c:pt>
                <c:pt idx="1875">
                  <c:v>-105</c:v>
                </c:pt>
                <c:pt idx="1876">
                  <c:v>-105</c:v>
                </c:pt>
                <c:pt idx="1877">
                  <c:v>0</c:v>
                </c:pt>
                <c:pt idx="1878">
                  <c:v>0</c:v>
                </c:pt>
                <c:pt idx="1879">
                  <c:v>0</c:v>
                </c:pt>
                <c:pt idx="1880">
                  <c:v>0</c:v>
                </c:pt>
                <c:pt idx="1881">
                  <c:v>0</c:v>
                </c:pt>
                <c:pt idx="1882">
                  <c:v>-105</c:v>
                </c:pt>
                <c:pt idx="1883">
                  <c:v>-105</c:v>
                </c:pt>
                <c:pt idx="1884">
                  <c:v>-105</c:v>
                </c:pt>
                <c:pt idx="1885">
                  <c:v>-105</c:v>
                </c:pt>
                <c:pt idx="1886">
                  <c:v>-105</c:v>
                </c:pt>
                <c:pt idx="1887">
                  <c:v>0</c:v>
                </c:pt>
                <c:pt idx="1888">
                  <c:v>0</c:v>
                </c:pt>
                <c:pt idx="1889">
                  <c:v>0</c:v>
                </c:pt>
                <c:pt idx="1890">
                  <c:v>0</c:v>
                </c:pt>
                <c:pt idx="1891">
                  <c:v>0</c:v>
                </c:pt>
                <c:pt idx="1892">
                  <c:v>-105</c:v>
                </c:pt>
                <c:pt idx="1893">
                  <c:v>-105</c:v>
                </c:pt>
                <c:pt idx="1894">
                  <c:v>-105</c:v>
                </c:pt>
                <c:pt idx="1895">
                  <c:v>-105</c:v>
                </c:pt>
                <c:pt idx="1896">
                  <c:v>0</c:v>
                </c:pt>
                <c:pt idx="1897">
                  <c:v>0</c:v>
                </c:pt>
                <c:pt idx="1898">
                  <c:v>0</c:v>
                </c:pt>
                <c:pt idx="1899">
                  <c:v>0</c:v>
                </c:pt>
                <c:pt idx="1900">
                  <c:v>0</c:v>
                </c:pt>
                <c:pt idx="1901">
                  <c:v>0</c:v>
                </c:pt>
                <c:pt idx="1902">
                  <c:v>-105</c:v>
                </c:pt>
                <c:pt idx="1903">
                  <c:v>-105</c:v>
                </c:pt>
                <c:pt idx="1904">
                  <c:v>-105</c:v>
                </c:pt>
                <c:pt idx="1905">
                  <c:v>-105</c:v>
                </c:pt>
                <c:pt idx="1906">
                  <c:v>0</c:v>
                </c:pt>
                <c:pt idx="1907">
                  <c:v>0</c:v>
                </c:pt>
                <c:pt idx="1908">
                  <c:v>0</c:v>
                </c:pt>
                <c:pt idx="1909">
                  <c:v>0</c:v>
                </c:pt>
                <c:pt idx="1910">
                  <c:v>0</c:v>
                </c:pt>
                <c:pt idx="1911">
                  <c:v>0</c:v>
                </c:pt>
                <c:pt idx="1912">
                  <c:v>-105</c:v>
                </c:pt>
                <c:pt idx="1913">
                  <c:v>-105</c:v>
                </c:pt>
                <c:pt idx="1914">
                  <c:v>-105</c:v>
                </c:pt>
                <c:pt idx="1915">
                  <c:v>-105</c:v>
                </c:pt>
                <c:pt idx="1916">
                  <c:v>0</c:v>
                </c:pt>
                <c:pt idx="1917">
                  <c:v>0</c:v>
                </c:pt>
                <c:pt idx="1918">
                  <c:v>0</c:v>
                </c:pt>
                <c:pt idx="1919">
                  <c:v>0</c:v>
                </c:pt>
                <c:pt idx="1920">
                  <c:v>0</c:v>
                </c:pt>
                <c:pt idx="1921">
                  <c:v>-105</c:v>
                </c:pt>
                <c:pt idx="1922">
                  <c:v>-105</c:v>
                </c:pt>
                <c:pt idx="1923">
                  <c:v>-105</c:v>
                </c:pt>
                <c:pt idx="1924">
                  <c:v>-105</c:v>
                </c:pt>
                <c:pt idx="1925">
                  <c:v>-105</c:v>
                </c:pt>
                <c:pt idx="1926">
                  <c:v>0</c:v>
                </c:pt>
                <c:pt idx="1927">
                  <c:v>0</c:v>
                </c:pt>
                <c:pt idx="1928">
                  <c:v>0</c:v>
                </c:pt>
                <c:pt idx="1929">
                  <c:v>0</c:v>
                </c:pt>
                <c:pt idx="1930">
                  <c:v>0</c:v>
                </c:pt>
                <c:pt idx="1931">
                  <c:v>-105</c:v>
                </c:pt>
                <c:pt idx="1932">
                  <c:v>-105</c:v>
                </c:pt>
                <c:pt idx="1933">
                  <c:v>-105</c:v>
                </c:pt>
                <c:pt idx="1934">
                  <c:v>-105</c:v>
                </c:pt>
                <c:pt idx="1935">
                  <c:v>-105</c:v>
                </c:pt>
                <c:pt idx="1936">
                  <c:v>0</c:v>
                </c:pt>
                <c:pt idx="1937">
                  <c:v>0</c:v>
                </c:pt>
                <c:pt idx="1938">
                  <c:v>0</c:v>
                </c:pt>
                <c:pt idx="1939">
                  <c:v>0</c:v>
                </c:pt>
                <c:pt idx="1940">
                  <c:v>0</c:v>
                </c:pt>
                <c:pt idx="1941">
                  <c:v>-105</c:v>
                </c:pt>
                <c:pt idx="1942">
                  <c:v>-105</c:v>
                </c:pt>
                <c:pt idx="1943">
                  <c:v>-105</c:v>
                </c:pt>
                <c:pt idx="1944">
                  <c:v>-105</c:v>
                </c:pt>
                <c:pt idx="1945">
                  <c:v>-105</c:v>
                </c:pt>
                <c:pt idx="1946">
                  <c:v>0</c:v>
                </c:pt>
                <c:pt idx="1947">
                  <c:v>0</c:v>
                </c:pt>
                <c:pt idx="1948">
                  <c:v>0</c:v>
                </c:pt>
                <c:pt idx="1949">
                  <c:v>0</c:v>
                </c:pt>
                <c:pt idx="1950">
                  <c:v>0</c:v>
                </c:pt>
                <c:pt idx="1951">
                  <c:v>-105</c:v>
                </c:pt>
                <c:pt idx="1952">
                  <c:v>-105</c:v>
                </c:pt>
                <c:pt idx="1953">
                  <c:v>-105</c:v>
                </c:pt>
                <c:pt idx="1954">
                  <c:v>-105</c:v>
                </c:pt>
                <c:pt idx="1955">
                  <c:v>0</c:v>
                </c:pt>
                <c:pt idx="1956">
                  <c:v>0</c:v>
                </c:pt>
                <c:pt idx="1957">
                  <c:v>0</c:v>
                </c:pt>
                <c:pt idx="1958">
                  <c:v>0</c:v>
                </c:pt>
                <c:pt idx="1959">
                  <c:v>0</c:v>
                </c:pt>
                <c:pt idx="1960">
                  <c:v>0</c:v>
                </c:pt>
                <c:pt idx="1961">
                  <c:v>-105</c:v>
                </c:pt>
                <c:pt idx="1962">
                  <c:v>-105</c:v>
                </c:pt>
                <c:pt idx="1963">
                  <c:v>-105</c:v>
                </c:pt>
                <c:pt idx="1964">
                  <c:v>-105</c:v>
                </c:pt>
                <c:pt idx="1965">
                  <c:v>0</c:v>
                </c:pt>
                <c:pt idx="1966">
                  <c:v>0</c:v>
                </c:pt>
                <c:pt idx="1967">
                  <c:v>0</c:v>
                </c:pt>
                <c:pt idx="1968">
                  <c:v>0</c:v>
                </c:pt>
                <c:pt idx="1969">
                  <c:v>0</c:v>
                </c:pt>
                <c:pt idx="1970">
                  <c:v>-105</c:v>
                </c:pt>
                <c:pt idx="1971">
                  <c:v>-105</c:v>
                </c:pt>
                <c:pt idx="1972">
                  <c:v>-105</c:v>
                </c:pt>
                <c:pt idx="1973">
                  <c:v>-105</c:v>
                </c:pt>
                <c:pt idx="1974">
                  <c:v>-105</c:v>
                </c:pt>
                <c:pt idx="1975">
                  <c:v>0</c:v>
                </c:pt>
                <c:pt idx="1976">
                  <c:v>0</c:v>
                </c:pt>
                <c:pt idx="1977">
                  <c:v>0</c:v>
                </c:pt>
                <c:pt idx="1978">
                  <c:v>0</c:v>
                </c:pt>
                <c:pt idx="1979">
                  <c:v>0</c:v>
                </c:pt>
                <c:pt idx="1980">
                  <c:v>-105</c:v>
                </c:pt>
                <c:pt idx="1981">
                  <c:v>-105</c:v>
                </c:pt>
                <c:pt idx="1982">
                  <c:v>-105</c:v>
                </c:pt>
                <c:pt idx="1983">
                  <c:v>-105</c:v>
                </c:pt>
                <c:pt idx="1984">
                  <c:v>-105</c:v>
                </c:pt>
                <c:pt idx="1985">
                  <c:v>0</c:v>
                </c:pt>
                <c:pt idx="1986">
                  <c:v>0</c:v>
                </c:pt>
                <c:pt idx="1987">
                  <c:v>0</c:v>
                </c:pt>
                <c:pt idx="1988">
                  <c:v>0</c:v>
                </c:pt>
                <c:pt idx="1989">
                  <c:v>0</c:v>
                </c:pt>
                <c:pt idx="1990">
                  <c:v>-105</c:v>
                </c:pt>
                <c:pt idx="1991">
                  <c:v>-105</c:v>
                </c:pt>
                <c:pt idx="1992">
                  <c:v>-105</c:v>
                </c:pt>
                <c:pt idx="1993">
                  <c:v>-105</c:v>
                </c:pt>
                <c:pt idx="1994">
                  <c:v>-105</c:v>
                </c:pt>
                <c:pt idx="1995">
                  <c:v>0</c:v>
                </c:pt>
                <c:pt idx="1996">
                  <c:v>0</c:v>
                </c:pt>
                <c:pt idx="1997">
                  <c:v>0</c:v>
                </c:pt>
                <c:pt idx="1998">
                  <c:v>0</c:v>
                </c:pt>
                <c:pt idx="1999">
                  <c:v>0</c:v>
                </c:pt>
                <c:pt idx="2000">
                  <c:v>-105</c:v>
                </c:pt>
                <c:pt idx="2001">
                  <c:v>-105</c:v>
                </c:pt>
                <c:pt idx="2002">
                  <c:v>-105</c:v>
                </c:pt>
                <c:pt idx="2003">
                  <c:v>-105</c:v>
                </c:pt>
                <c:pt idx="2004">
                  <c:v>-105</c:v>
                </c:pt>
                <c:pt idx="2005">
                  <c:v>0</c:v>
                </c:pt>
                <c:pt idx="2006">
                  <c:v>0</c:v>
                </c:pt>
                <c:pt idx="2007">
                  <c:v>0</c:v>
                </c:pt>
                <c:pt idx="2008">
                  <c:v>0</c:v>
                </c:pt>
                <c:pt idx="2009">
                  <c:v>0</c:v>
                </c:pt>
                <c:pt idx="2010">
                  <c:v>-105</c:v>
                </c:pt>
                <c:pt idx="2011">
                  <c:v>-105</c:v>
                </c:pt>
                <c:pt idx="2012">
                  <c:v>-105</c:v>
                </c:pt>
                <c:pt idx="2013">
                  <c:v>-105</c:v>
                </c:pt>
                <c:pt idx="2014">
                  <c:v>-105</c:v>
                </c:pt>
                <c:pt idx="2015">
                  <c:v>0</c:v>
                </c:pt>
                <c:pt idx="2016">
                  <c:v>0</c:v>
                </c:pt>
                <c:pt idx="2017">
                  <c:v>0</c:v>
                </c:pt>
                <c:pt idx="2018">
                  <c:v>0</c:v>
                </c:pt>
                <c:pt idx="2019">
                  <c:v>-105</c:v>
                </c:pt>
                <c:pt idx="2020">
                  <c:v>-105</c:v>
                </c:pt>
                <c:pt idx="2021">
                  <c:v>-105</c:v>
                </c:pt>
                <c:pt idx="2022">
                  <c:v>-105</c:v>
                </c:pt>
                <c:pt idx="2023">
                  <c:v>-105</c:v>
                </c:pt>
                <c:pt idx="2024">
                  <c:v>0</c:v>
                </c:pt>
                <c:pt idx="2025">
                  <c:v>0</c:v>
                </c:pt>
                <c:pt idx="2026">
                  <c:v>0</c:v>
                </c:pt>
                <c:pt idx="2027">
                  <c:v>0</c:v>
                </c:pt>
                <c:pt idx="2028">
                  <c:v>0</c:v>
                </c:pt>
                <c:pt idx="2029">
                  <c:v>-105</c:v>
                </c:pt>
                <c:pt idx="2030">
                  <c:v>-105</c:v>
                </c:pt>
                <c:pt idx="2031">
                  <c:v>-105</c:v>
                </c:pt>
                <c:pt idx="2032">
                  <c:v>-105</c:v>
                </c:pt>
                <c:pt idx="2033">
                  <c:v>-105</c:v>
                </c:pt>
                <c:pt idx="2034">
                  <c:v>0</c:v>
                </c:pt>
                <c:pt idx="2035">
                  <c:v>0</c:v>
                </c:pt>
                <c:pt idx="2036">
                  <c:v>0</c:v>
                </c:pt>
                <c:pt idx="2037">
                  <c:v>0</c:v>
                </c:pt>
                <c:pt idx="2038">
                  <c:v>0</c:v>
                </c:pt>
                <c:pt idx="2039">
                  <c:v>-105</c:v>
                </c:pt>
                <c:pt idx="2040">
                  <c:v>-105</c:v>
                </c:pt>
                <c:pt idx="2041">
                  <c:v>-105</c:v>
                </c:pt>
                <c:pt idx="2042">
                  <c:v>-105</c:v>
                </c:pt>
                <c:pt idx="2043">
                  <c:v>-105</c:v>
                </c:pt>
                <c:pt idx="2044">
                  <c:v>0</c:v>
                </c:pt>
                <c:pt idx="2045">
                  <c:v>0</c:v>
                </c:pt>
                <c:pt idx="2046">
                  <c:v>0</c:v>
                </c:pt>
                <c:pt idx="2047">
                  <c:v>0</c:v>
                </c:pt>
                <c:pt idx="2048">
                  <c:v>0</c:v>
                </c:pt>
                <c:pt idx="2049">
                  <c:v>-105</c:v>
                </c:pt>
                <c:pt idx="2050">
                  <c:v>-105</c:v>
                </c:pt>
                <c:pt idx="2051">
                  <c:v>-105</c:v>
                </c:pt>
                <c:pt idx="2052">
                  <c:v>-105</c:v>
                </c:pt>
                <c:pt idx="2053">
                  <c:v>-105</c:v>
                </c:pt>
                <c:pt idx="2054">
                  <c:v>0</c:v>
                </c:pt>
                <c:pt idx="2055">
                  <c:v>0</c:v>
                </c:pt>
                <c:pt idx="2056">
                  <c:v>0</c:v>
                </c:pt>
                <c:pt idx="2057">
                  <c:v>0</c:v>
                </c:pt>
                <c:pt idx="2058">
                  <c:v>0</c:v>
                </c:pt>
                <c:pt idx="2059">
                  <c:v>-105</c:v>
                </c:pt>
                <c:pt idx="2060">
                  <c:v>-105</c:v>
                </c:pt>
                <c:pt idx="2061">
                  <c:v>-105</c:v>
                </c:pt>
                <c:pt idx="2062">
                  <c:v>-105</c:v>
                </c:pt>
                <c:pt idx="2063">
                  <c:v>-105</c:v>
                </c:pt>
                <c:pt idx="2064">
                  <c:v>0</c:v>
                </c:pt>
                <c:pt idx="2065">
                  <c:v>0</c:v>
                </c:pt>
                <c:pt idx="2066">
                  <c:v>0</c:v>
                </c:pt>
                <c:pt idx="2067">
                  <c:v>0</c:v>
                </c:pt>
                <c:pt idx="2068">
                  <c:v>-105</c:v>
                </c:pt>
                <c:pt idx="2069">
                  <c:v>-105</c:v>
                </c:pt>
                <c:pt idx="2070">
                  <c:v>-105</c:v>
                </c:pt>
                <c:pt idx="2071">
                  <c:v>-105</c:v>
                </c:pt>
                <c:pt idx="2072">
                  <c:v>-105</c:v>
                </c:pt>
                <c:pt idx="2073">
                  <c:v>-105</c:v>
                </c:pt>
                <c:pt idx="2074">
                  <c:v>0</c:v>
                </c:pt>
                <c:pt idx="2075">
                  <c:v>0</c:v>
                </c:pt>
                <c:pt idx="2076">
                  <c:v>0</c:v>
                </c:pt>
                <c:pt idx="2077">
                  <c:v>0</c:v>
                </c:pt>
                <c:pt idx="2078">
                  <c:v>-105</c:v>
                </c:pt>
                <c:pt idx="2079">
                  <c:v>-105</c:v>
                </c:pt>
                <c:pt idx="2080">
                  <c:v>-105</c:v>
                </c:pt>
                <c:pt idx="2081">
                  <c:v>-105</c:v>
                </c:pt>
                <c:pt idx="2082">
                  <c:v>-105</c:v>
                </c:pt>
                <c:pt idx="2083">
                  <c:v>0</c:v>
                </c:pt>
                <c:pt idx="2084">
                  <c:v>0</c:v>
                </c:pt>
                <c:pt idx="2085">
                  <c:v>0</c:v>
                </c:pt>
                <c:pt idx="2086">
                  <c:v>0</c:v>
                </c:pt>
                <c:pt idx="2087">
                  <c:v>0</c:v>
                </c:pt>
                <c:pt idx="2088">
                  <c:v>-105</c:v>
                </c:pt>
                <c:pt idx="2089">
                  <c:v>-105</c:v>
                </c:pt>
                <c:pt idx="2090">
                  <c:v>-105</c:v>
                </c:pt>
                <c:pt idx="2091">
                  <c:v>-105</c:v>
                </c:pt>
                <c:pt idx="2092">
                  <c:v>-105</c:v>
                </c:pt>
                <c:pt idx="2093">
                  <c:v>0</c:v>
                </c:pt>
                <c:pt idx="2094">
                  <c:v>0</c:v>
                </c:pt>
                <c:pt idx="2095">
                  <c:v>0</c:v>
                </c:pt>
                <c:pt idx="2096">
                  <c:v>0</c:v>
                </c:pt>
                <c:pt idx="2097">
                  <c:v>0</c:v>
                </c:pt>
                <c:pt idx="2098">
                  <c:v>-105</c:v>
                </c:pt>
                <c:pt idx="2099">
                  <c:v>-105</c:v>
                </c:pt>
                <c:pt idx="2100">
                  <c:v>-105</c:v>
                </c:pt>
                <c:pt idx="2101">
                  <c:v>-105</c:v>
                </c:pt>
                <c:pt idx="2102">
                  <c:v>-105</c:v>
                </c:pt>
                <c:pt idx="2103">
                  <c:v>0</c:v>
                </c:pt>
                <c:pt idx="2104">
                  <c:v>0</c:v>
                </c:pt>
                <c:pt idx="2105">
                  <c:v>0</c:v>
                </c:pt>
                <c:pt idx="2106">
                  <c:v>0</c:v>
                </c:pt>
                <c:pt idx="2107">
                  <c:v>0</c:v>
                </c:pt>
                <c:pt idx="2108">
                  <c:v>-105</c:v>
                </c:pt>
                <c:pt idx="2109">
                  <c:v>-105</c:v>
                </c:pt>
                <c:pt idx="2110">
                  <c:v>-105</c:v>
                </c:pt>
                <c:pt idx="2111">
                  <c:v>-105</c:v>
                </c:pt>
                <c:pt idx="2112">
                  <c:v>-105</c:v>
                </c:pt>
                <c:pt idx="2113">
                  <c:v>0</c:v>
                </c:pt>
                <c:pt idx="2114">
                  <c:v>0</c:v>
                </c:pt>
                <c:pt idx="2115">
                  <c:v>0</c:v>
                </c:pt>
                <c:pt idx="2116">
                  <c:v>0</c:v>
                </c:pt>
                <c:pt idx="2117">
                  <c:v>-105</c:v>
                </c:pt>
                <c:pt idx="2118">
                  <c:v>-105</c:v>
                </c:pt>
                <c:pt idx="2119">
                  <c:v>-105</c:v>
                </c:pt>
                <c:pt idx="2120">
                  <c:v>-105</c:v>
                </c:pt>
                <c:pt idx="2121">
                  <c:v>-105</c:v>
                </c:pt>
                <c:pt idx="2122">
                  <c:v>-105</c:v>
                </c:pt>
                <c:pt idx="2123">
                  <c:v>0</c:v>
                </c:pt>
                <c:pt idx="2124">
                  <c:v>0</c:v>
                </c:pt>
                <c:pt idx="2125">
                  <c:v>0</c:v>
                </c:pt>
                <c:pt idx="2126">
                  <c:v>0</c:v>
                </c:pt>
                <c:pt idx="2127">
                  <c:v>-105</c:v>
                </c:pt>
                <c:pt idx="2128">
                  <c:v>-105</c:v>
                </c:pt>
                <c:pt idx="2129">
                  <c:v>-105</c:v>
                </c:pt>
                <c:pt idx="2130">
                  <c:v>-105</c:v>
                </c:pt>
                <c:pt idx="2131">
                  <c:v>-105</c:v>
                </c:pt>
                <c:pt idx="2132">
                  <c:v>-105</c:v>
                </c:pt>
                <c:pt idx="2133">
                  <c:v>0</c:v>
                </c:pt>
                <c:pt idx="2134">
                  <c:v>0</c:v>
                </c:pt>
                <c:pt idx="2135">
                  <c:v>0</c:v>
                </c:pt>
                <c:pt idx="2136">
                  <c:v>0</c:v>
                </c:pt>
                <c:pt idx="2137">
                  <c:v>-105</c:v>
                </c:pt>
                <c:pt idx="2138">
                  <c:v>-105</c:v>
                </c:pt>
                <c:pt idx="2139">
                  <c:v>-105</c:v>
                </c:pt>
                <c:pt idx="2140">
                  <c:v>-105</c:v>
                </c:pt>
                <c:pt idx="2141">
                  <c:v>-105</c:v>
                </c:pt>
                <c:pt idx="2142">
                  <c:v>-105</c:v>
                </c:pt>
                <c:pt idx="2143">
                  <c:v>0</c:v>
                </c:pt>
                <c:pt idx="2144">
                  <c:v>0</c:v>
                </c:pt>
                <c:pt idx="2145">
                  <c:v>0</c:v>
                </c:pt>
                <c:pt idx="2146">
                  <c:v>0</c:v>
                </c:pt>
                <c:pt idx="2147">
                  <c:v>-105</c:v>
                </c:pt>
                <c:pt idx="2148">
                  <c:v>-105</c:v>
                </c:pt>
                <c:pt idx="2149">
                  <c:v>-105</c:v>
                </c:pt>
                <c:pt idx="2150">
                  <c:v>-105</c:v>
                </c:pt>
                <c:pt idx="2151">
                  <c:v>-105</c:v>
                </c:pt>
                <c:pt idx="2152">
                  <c:v>0</c:v>
                </c:pt>
                <c:pt idx="2153">
                  <c:v>0</c:v>
                </c:pt>
                <c:pt idx="2154">
                  <c:v>0</c:v>
                </c:pt>
                <c:pt idx="2155">
                  <c:v>0</c:v>
                </c:pt>
                <c:pt idx="2156">
                  <c:v>0</c:v>
                </c:pt>
                <c:pt idx="2157">
                  <c:v>-105</c:v>
                </c:pt>
                <c:pt idx="2158">
                  <c:v>-105</c:v>
                </c:pt>
                <c:pt idx="2159">
                  <c:v>-105</c:v>
                </c:pt>
                <c:pt idx="2160">
                  <c:v>-105</c:v>
                </c:pt>
                <c:pt idx="2161">
                  <c:v>-105</c:v>
                </c:pt>
                <c:pt idx="2162">
                  <c:v>0</c:v>
                </c:pt>
                <c:pt idx="2163">
                  <c:v>0</c:v>
                </c:pt>
                <c:pt idx="2164">
                  <c:v>0</c:v>
                </c:pt>
                <c:pt idx="2165">
                  <c:v>0</c:v>
                </c:pt>
                <c:pt idx="2166">
                  <c:v>-105</c:v>
                </c:pt>
                <c:pt idx="2167">
                  <c:v>-105</c:v>
                </c:pt>
                <c:pt idx="2168">
                  <c:v>-105</c:v>
                </c:pt>
                <c:pt idx="2169">
                  <c:v>-105</c:v>
                </c:pt>
                <c:pt idx="2170">
                  <c:v>-105</c:v>
                </c:pt>
                <c:pt idx="2171">
                  <c:v>-105</c:v>
                </c:pt>
                <c:pt idx="2172">
                  <c:v>0</c:v>
                </c:pt>
                <c:pt idx="2173">
                  <c:v>0</c:v>
                </c:pt>
                <c:pt idx="2174">
                  <c:v>0</c:v>
                </c:pt>
                <c:pt idx="2175">
                  <c:v>0</c:v>
                </c:pt>
                <c:pt idx="2176">
                  <c:v>-105</c:v>
                </c:pt>
                <c:pt idx="2177">
                  <c:v>-105</c:v>
                </c:pt>
                <c:pt idx="2178">
                  <c:v>-105</c:v>
                </c:pt>
                <c:pt idx="2179">
                  <c:v>-105</c:v>
                </c:pt>
                <c:pt idx="2180">
                  <c:v>-105</c:v>
                </c:pt>
                <c:pt idx="2181">
                  <c:v>-105</c:v>
                </c:pt>
                <c:pt idx="2182">
                  <c:v>0</c:v>
                </c:pt>
                <c:pt idx="2183">
                  <c:v>0</c:v>
                </c:pt>
                <c:pt idx="2184">
                  <c:v>0</c:v>
                </c:pt>
                <c:pt idx="2185">
                  <c:v>0</c:v>
                </c:pt>
                <c:pt idx="2186">
                  <c:v>-105</c:v>
                </c:pt>
                <c:pt idx="2187">
                  <c:v>-105</c:v>
                </c:pt>
                <c:pt idx="2188">
                  <c:v>-105</c:v>
                </c:pt>
                <c:pt idx="2189">
                  <c:v>-105</c:v>
                </c:pt>
                <c:pt idx="2190">
                  <c:v>-105</c:v>
                </c:pt>
                <c:pt idx="2191">
                  <c:v>-105</c:v>
                </c:pt>
                <c:pt idx="2192">
                  <c:v>0</c:v>
                </c:pt>
                <c:pt idx="2193">
                  <c:v>0</c:v>
                </c:pt>
                <c:pt idx="2194">
                  <c:v>0</c:v>
                </c:pt>
                <c:pt idx="2195">
                  <c:v>0</c:v>
                </c:pt>
                <c:pt idx="2196">
                  <c:v>-105</c:v>
                </c:pt>
                <c:pt idx="2197">
                  <c:v>-105</c:v>
                </c:pt>
                <c:pt idx="2198">
                  <c:v>-105</c:v>
                </c:pt>
                <c:pt idx="2199">
                  <c:v>-105</c:v>
                </c:pt>
                <c:pt idx="2200">
                  <c:v>-105</c:v>
                </c:pt>
                <c:pt idx="2201">
                  <c:v>-105</c:v>
                </c:pt>
                <c:pt idx="2202">
                  <c:v>0</c:v>
                </c:pt>
                <c:pt idx="2203">
                  <c:v>0</c:v>
                </c:pt>
                <c:pt idx="2204">
                  <c:v>0</c:v>
                </c:pt>
                <c:pt idx="2205">
                  <c:v>-105</c:v>
                </c:pt>
                <c:pt idx="2206">
                  <c:v>-105</c:v>
                </c:pt>
                <c:pt idx="2207">
                  <c:v>-105</c:v>
                </c:pt>
                <c:pt idx="2208">
                  <c:v>-105</c:v>
                </c:pt>
                <c:pt idx="2209">
                  <c:v>-105</c:v>
                </c:pt>
                <c:pt idx="2210">
                  <c:v>-105</c:v>
                </c:pt>
                <c:pt idx="2211">
                  <c:v>0</c:v>
                </c:pt>
                <c:pt idx="2212">
                  <c:v>0</c:v>
                </c:pt>
                <c:pt idx="2213">
                  <c:v>0</c:v>
                </c:pt>
                <c:pt idx="2214">
                  <c:v>0</c:v>
                </c:pt>
                <c:pt idx="2215">
                  <c:v>-105</c:v>
                </c:pt>
                <c:pt idx="2216">
                  <c:v>-105</c:v>
                </c:pt>
                <c:pt idx="2217">
                  <c:v>-105</c:v>
                </c:pt>
                <c:pt idx="2218">
                  <c:v>-105</c:v>
                </c:pt>
                <c:pt idx="2219">
                  <c:v>-105</c:v>
                </c:pt>
                <c:pt idx="2220">
                  <c:v>-105</c:v>
                </c:pt>
                <c:pt idx="2221">
                  <c:v>0</c:v>
                </c:pt>
                <c:pt idx="2222">
                  <c:v>0</c:v>
                </c:pt>
                <c:pt idx="2223">
                  <c:v>0</c:v>
                </c:pt>
                <c:pt idx="2224">
                  <c:v>0</c:v>
                </c:pt>
                <c:pt idx="2225">
                  <c:v>-105</c:v>
                </c:pt>
                <c:pt idx="2226">
                  <c:v>-105</c:v>
                </c:pt>
                <c:pt idx="2227">
                  <c:v>-105</c:v>
                </c:pt>
                <c:pt idx="2228">
                  <c:v>-105</c:v>
                </c:pt>
                <c:pt idx="2229">
                  <c:v>-105</c:v>
                </c:pt>
                <c:pt idx="2230">
                  <c:v>-105</c:v>
                </c:pt>
                <c:pt idx="2231">
                  <c:v>0</c:v>
                </c:pt>
                <c:pt idx="2232">
                  <c:v>0</c:v>
                </c:pt>
                <c:pt idx="2233">
                  <c:v>0</c:v>
                </c:pt>
                <c:pt idx="2234">
                  <c:v>0</c:v>
                </c:pt>
                <c:pt idx="2235">
                  <c:v>-105</c:v>
                </c:pt>
                <c:pt idx="2236">
                  <c:v>-105</c:v>
                </c:pt>
                <c:pt idx="2237">
                  <c:v>-105</c:v>
                </c:pt>
                <c:pt idx="2238">
                  <c:v>-105</c:v>
                </c:pt>
                <c:pt idx="2239">
                  <c:v>-105</c:v>
                </c:pt>
                <c:pt idx="2240">
                  <c:v>-105</c:v>
                </c:pt>
                <c:pt idx="2241">
                  <c:v>0</c:v>
                </c:pt>
                <c:pt idx="2242">
                  <c:v>0</c:v>
                </c:pt>
                <c:pt idx="2243">
                  <c:v>0</c:v>
                </c:pt>
                <c:pt idx="2244">
                  <c:v>0</c:v>
                </c:pt>
                <c:pt idx="2245">
                  <c:v>-105</c:v>
                </c:pt>
                <c:pt idx="2246">
                  <c:v>-105</c:v>
                </c:pt>
                <c:pt idx="2247">
                  <c:v>-105</c:v>
                </c:pt>
                <c:pt idx="2248">
                  <c:v>-105</c:v>
                </c:pt>
                <c:pt idx="2249">
                  <c:v>-105</c:v>
                </c:pt>
                <c:pt idx="2250">
                  <c:v>-105</c:v>
                </c:pt>
                <c:pt idx="2251">
                  <c:v>0</c:v>
                </c:pt>
                <c:pt idx="2252">
                  <c:v>0</c:v>
                </c:pt>
                <c:pt idx="2253">
                  <c:v>0</c:v>
                </c:pt>
                <c:pt idx="2254">
                  <c:v>-105</c:v>
                </c:pt>
                <c:pt idx="2255">
                  <c:v>-105</c:v>
                </c:pt>
                <c:pt idx="2256">
                  <c:v>-105</c:v>
                </c:pt>
                <c:pt idx="2257">
                  <c:v>-105</c:v>
                </c:pt>
                <c:pt idx="2258">
                  <c:v>-105</c:v>
                </c:pt>
                <c:pt idx="2259">
                  <c:v>-105</c:v>
                </c:pt>
                <c:pt idx="2260">
                  <c:v>-105</c:v>
                </c:pt>
                <c:pt idx="2261">
                  <c:v>0</c:v>
                </c:pt>
                <c:pt idx="2262">
                  <c:v>0</c:v>
                </c:pt>
                <c:pt idx="2263">
                  <c:v>0</c:v>
                </c:pt>
                <c:pt idx="2264">
                  <c:v>-105</c:v>
                </c:pt>
                <c:pt idx="2265">
                  <c:v>-105</c:v>
                </c:pt>
                <c:pt idx="2266">
                  <c:v>-105</c:v>
                </c:pt>
                <c:pt idx="2267">
                  <c:v>-105</c:v>
                </c:pt>
                <c:pt idx="2268">
                  <c:v>-105</c:v>
                </c:pt>
                <c:pt idx="2269">
                  <c:v>-105</c:v>
                </c:pt>
                <c:pt idx="2270">
                  <c:v>-105</c:v>
                </c:pt>
                <c:pt idx="2271">
                  <c:v>0</c:v>
                </c:pt>
                <c:pt idx="2272">
                  <c:v>0</c:v>
                </c:pt>
                <c:pt idx="2273">
                  <c:v>0</c:v>
                </c:pt>
                <c:pt idx="2274">
                  <c:v>-105</c:v>
                </c:pt>
                <c:pt idx="2275">
                  <c:v>-105</c:v>
                </c:pt>
                <c:pt idx="2276">
                  <c:v>-105</c:v>
                </c:pt>
                <c:pt idx="2277">
                  <c:v>-105</c:v>
                </c:pt>
                <c:pt idx="2278">
                  <c:v>-105</c:v>
                </c:pt>
                <c:pt idx="2279">
                  <c:v>-105</c:v>
                </c:pt>
                <c:pt idx="2280">
                  <c:v>0</c:v>
                </c:pt>
                <c:pt idx="2281">
                  <c:v>0</c:v>
                </c:pt>
                <c:pt idx="2282">
                  <c:v>0</c:v>
                </c:pt>
                <c:pt idx="2283">
                  <c:v>0</c:v>
                </c:pt>
                <c:pt idx="2284">
                  <c:v>-105</c:v>
                </c:pt>
                <c:pt idx="2285">
                  <c:v>-105</c:v>
                </c:pt>
                <c:pt idx="2286">
                  <c:v>-105</c:v>
                </c:pt>
                <c:pt idx="2287">
                  <c:v>-105</c:v>
                </c:pt>
                <c:pt idx="2288">
                  <c:v>-105</c:v>
                </c:pt>
                <c:pt idx="2289">
                  <c:v>-105</c:v>
                </c:pt>
                <c:pt idx="2290">
                  <c:v>0</c:v>
                </c:pt>
                <c:pt idx="2291">
                  <c:v>0</c:v>
                </c:pt>
                <c:pt idx="2292">
                  <c:v>0</c:v>
                </c:pt>
                <c:pt idx="2293">
                  <c:v>0</c:v>
                </c:pt>
                <c:pt idx="2294">
                  <c:v>-105</c:v>
                </c:pt>
                <c:pt idx="2295">
                  <c:v>-105</c:v>
                </c:pt>
                <c:pt idx="2296">
                  <c:v>-105</c:v>
                </c:pt>
                <c:pt idx="2297">
                  <c:v>-105</c:v>
                </c:pt>
                <c:pt idx="2298">
                  <c:v>-105</c:v>
                </c:pt>
                <c:pt idx="2299">
                  <c:v>-105</c:v>
                </c:pt>
                <c:pt idx="2300">
                  <c:v>0</c:v>
                </c:pt>
                <c:pt idx="2301">
                  <c:v>0</c:v>
                </c:pt>
                <c:pt idx="2302">
                  <c:v>0</c:v>
                </c:pt>
                <c:pt idx="2303">
                  <c:v>-105</c:v>
                </c:pt>
                <c:pt idx="2304">
                  <c:v>-105</c:v>
                </c:pt>
                <c:pt idx="2305">
                  <c:v>-105</c:v>
                </c:pt>
                <c:pt idx="2306">
                  <c:v>-105</c:v>
                </c:pt>
                <c:pt idx="2307">
                  <c:v>-105</c:v>
                </c:pt>
                <c:pt idx="2308">
                  <c:v>-105</c:v>
                </c:pt>
                <c:pt idx="2309">
                  <c:v>-105</c:v>
                </c:pt>
                <c:pt idx="2310">
                  <c:v>0</c:v>
                </c:pt>
                <c:pt idx="2311">
                  <c:v>0</c:v>
                </c:pt>
                <c:pt idx="2312">
                  <c:v>0</c:v>
                </c:pt>
                <c:pt idx="2313">
                  <c:v>-105</c:v>
                </c:pt>
                <c:pt idx="2314">
                  <c:v>-105</c:v>
                </c:pt>
                <c:pt idx="2315">
                  <c:v>-105</c:v>
                </c:pt>
                <c:pt idx="2316">
                  <c:v>-105</c:v>
                </c:pt>
                <c:pt idx="2317">
                  <c:v>-105</c:v>
                </c:pt>
                <c:pt idx="2318">
                  <c:v>-105</c:v>
                </c:pt>
                <c:pt idx="2319">
                  <c:v>-105</c:v>
                </c:pt>
                <c:pt idx="2320">
                  <c:v>0</c:v>
                </c:pt>
                <c:pt idx="2321">
                  <c:v>0</c:v>
                </c:pt>
                <c:pt idx="2322">
                  <c:v>0</c:v>
                </c:pt>
                <c:pt idx="2323">
                  <c:v>-105</c:v>
                </c:pt>
                <c:pt idx="2324">
                  <c:v>-105</c:v>
                </c:pt>
                <c:pt idx="2325">
                  <c:v>-105</c:v>
                </c:pt>
                <c:pt idx="2326">
                  <c:v>-105</c:v>
                </c:pt>
                <c:pt idx="2327">
                  <c:v>-105</c:v>
                </c:pt>
                <c:pt idx="2328">
                  <c:v>-105</c:v>
                </c:pt>
                <c:pt idx="2329">
                  <c:v>-105</c:v>
                </c:pt>
                <c:pt idx="2330">
                  <c:v>0</c:v>
                </c:pt>
                <c:pt idx="2331">
                  <c:v>0</c:v>
                </c:pt>
                <c:pt idx="2332">
                  <c:v>0</c:v>
                </c:pt>
                <c:pt idx="2333">
                  <c:v>-105</c:v>
                </c:pt>
                <c:pt idx="2334">
                  <c:v>-105</c:v>
                </c:pt>
                <c:pt idx="2335">
                  <c:v>-105</c:v>
                </c:pt>
                <c:pt idx="2336">
                  <c:v>-105</c:v>
                </c:pt>
                <c:pt idx="2337">
                  <c:v>-105</c:v>
                </c:pt>
                <c:pt idx="2338">
                  <c:v>-105</c:v>
                </c:pt>
                <c:pt idx="2339">
                  <c:v>0</c:v>
                </c:pt>
                <c:pt idx="2340">
                  <c:v>0</c:v>
                </c:pt>
                <c:pt idx="2341">
                  <c:v>0</c:v>
                </c:pt>
                <c:pt idx="2342">
                  <c:v>0</c:v>
                </c:pt>
                <c:pt idx="2343">
                  <c:v>-105</c:v>
                </c:pt>
                <c:pt idx="2344">
                  <c:v>-105</c:v>
                </c:pt>
                <c:pt idx="2345">
                  <c:v>-105</c:v>
                </c:pt>
                <c:pt idx="2346">
                  <c:v>-105</c:v>
                </c:pt>
                <c:pt idx="2347">
                  <c:v>-105</c:v>
                </c:pt>
                <c:pt idx="2348">
                  <c:v>-105</c:v>
                </c:pt>
                <c:pt idx="2349">
                  <c:v>0</c:v>
                </c:pt>
                <c:pt idx="2350">
                  <c:v>0</c:v>
                </c:pt>
                <c:pt idx="2351">
                  <c:v>0</c:v>
                </c:pt>
                <c:pt idx="2352">
                  <c:v>-105</c:v>
                </c:pt>
                <c:pt idx="2353">
                  <c:v>-105</c:v>
                </c:pt>
                <c:pt idx="2354">
                  <c:v>-105</c:v>
                </c:pt>
                <c:pt idx="2355">
                  <c:v>-105</c:v>
                </c:pt>
                <c:pt idx="2356">
                  <c:v>-105</c:v>
                </c:pt>
                <c:pt idx="2357">
                  <c:v>-105</c:v>
                </c:pt>
                <c:pt idx="2358">
                  <c:v>-105</c:v>
                </c:pt>
                <c:pt idx="2359">
                  <c:v>0</c:v>
                </c:pt>
                <c:pt idx="2360">
                  <c:v>0</c:v>
                </c:pt>
                <c:pt idx="2361">
                  <c:v>0</c:v>
                </c:pt>
                <c:pt idx="2362">
                  <c:v>-105</c:v>
                </c:pt>
                <c:pt idx="2363">
                  <c:v>-105</c:v>
                </c:pt>
                <c:pt idx="2364">
                  <c:v>-105</c:v>
                </c:pt>
                <c:pt idx="2365">
                  <c:v>-105</c:v>
                </c:pt>
                <c:pt idx="2366">
                  <c:v>-105</c:v>
                </c:pt>
                <c:pt idx="2367">
                  <c:v>-105</c:v>
                </c:pt>
                <c:pt idx="2368">
                  <c:v>-105</c:v>
                </c:pt>
                <c:pt idx="2369">
                  <c:v>0</c:v>
                </c:pt>
                <c:pt idx="2370">
                  <c:v>0</c:v>
                </c:pt>
                <c:pt idx="2371">
                  <c:v>0</c:v>
                </c:pt>
                <c:pt idx="2372">
                  <c:v>-105</c:v>
                </c:pt>
                <c:pt idx="2373">
                  <c:v>-105</c:v>
                </c:pt>
                <c:pt idx="2374">
                  <c:v>-105</c:v>
                </c:pt>
                <c:pt idx="2375">
                  <c:v>-105</c:v>
                </c:pt>
                <c:pt idx="2376">
                  <c:v>-105</c:v>
                </c:pt>
                <c:pt idx="2377">
                  <c:v>-105</c:v>
                </c:pt>
                <c:pt idx="2378">
                  <c:v>-105</c:v>
                </c:pt>
                <c:pt idx="2379">
                  <c:v>0</c:v>
                </c:pt>
                <c:pt idx="2380">
                  <c:v>0</c:v>
                </c:pt>
                <c:pt idx="2381">
                  <c:v>0</c:v>
                </c:pt>
                <c:pt idx="2382">
                  <c:v>-105</c:v>
                </c:pt>
                <c:pt idx="2383">
                  <c:v>-105</c:v>
                </c:pt>
                <c:pt idx="2384">
                  <c:v>-105</c:v>
                </c:pt>
                <c:pt idx="2385">
                  <c:v>-105</c:v>
                </c:pt>
                <c:pt idx="2386">
                  <c:v>-105</c:v>
                </c:pt>
                <c:pt idx="2387">
                  <c:v>-105</c:v>
                </c:pt>
                <c:pt idx="2388">
                  <c:v>-105</c:v>
                </c:pt>
                <c:pt idx="2389">
                  <c:v>0</c:v>
                </c:pt>
                <c:pt idx="2390">
                  <c:v>0</c:v>
                </c:pt>
                <c:pt idx="2391">
                  <c:v>0</c:v>
                </c:pt>
                <c:pt idx="2392">
                  <c:v>-105</c:v>
                </c:pt>
                <c:pt idx="2393">
                  <c:v>-105</c:v>
                </c:pt>
                <c:pt idx="2394">
                  <c:v>-105</c:v>
                </c:pt>
                <c:pt idx="2395">
                  <c:v>-105</c:v>
                </c:pt>
                <c:pt idx="2396">
                  <c:v>-105</c:v>
                </c:pt>
                <c:pt idx="2397">
                  <c:v>-105</c:v>
                </c:pt>
                <c:pt idx="2398">
                  <c:v>-105</c:v>
                </c:pt>
                <c:pt idx="2399">
                  <c:v>0</c:v>
                </c:pt>
                <c:pt idx="2400">
                  <c:v>0</c:v>
                </c:pt>
                <c:pt idx="2401">
                  <c:v>-105</c:v>
                </c:pt>
                <c:pt idx="2402">
                  <c:v>-105</c:v>
                </c:pt>
                <c:pt idx="2403">
                  <c:v>-105</c:v>
                </c:pt>
                <c:pt idx="2404">
                  <c:v>-105</c:v>
                </c:pt>
                <c:pt idx="2405">
                  <c:v>-105</c:v>
                </c:pt>
                <c:pt idx="2406">
                  <c:v>-105</c:v>
                </c:pt>
                <c:pt idx="2407">
                  <c:v>-105</c:v>
                </c:pt>
                <c:pt idx="2408">
                  <c:v>0</c:v>
                </c:pt>
                <c:pt idx="2409">
                  <c:v>0</c:v>
                </c:pt>
                <c:pt idx="2410">
                  <c:v>0</c:v>
                </c:pt>
                <c:pt idx="2411">
                  <c:v>-105</c:v>
                </c:pt>
                <c:pt idx="2412">
                  <c:v>-105</c:v>
                </c:pt>
                <c:pt idx="2413">
                  <c:v>-105</c:v>
                </c:pt>
                <c:pt idx="2414">
                  <c:v>-105</c:v>
                </c:pt>
                <c:pt idx="2415">
                  <c:v>-105</c:v>
                </c:pt>
                <c:pt idx="2416">
                  <c:v>-105</c:v>
                </c:pt>
                <c:pt idx="2417">
                  <c:v>-105</c:v>
                </c:pt>
                <c:pt idx="2418">
                  <c:v>0</c:v>
                </c:pt>
                <c:pt idx="2419">
                  <c:v>0</c:v>
                </c:pt>
                <c:pt idx="2420">
                  <c:v>0</c:v>
                </c:pt>
                <c:pt idx="2421">
                  <c:v>-105</c:v>
                </c:pt>
                <c:pt idx="2422">
                  <c:v>-105</c:v>
                </c:pt>
                <c:pt idx="2423">
                  <c:v>-105</c:v>
                </c:pt>
                <c:pt idx="2424">
                  <c:v>-105</c:v>
                </c:pt>
                <c:pt idx="2425">
                  <c:v>-105</c:v>
                </c:pt>
                <c:pt idx="2426">
                  <c:v>-105</c:v>
                </c:pt>
                <c:pt idx="2427">
                  <c:v>-105</c:v>
                </c:pt>
                <c:pt idx="2428">
                  <c:v>0</c:v>
                </c:pt>
                <c:pt idx="2429">
                  <c:v>0</c:v>
                </c:pt>
                <c:pt idx="2430">
                  <c:v>0</c:v>
                </c:pt>
                <c:pt idx="2431">
                  <c:v>-105</c:v>
                </c:pt>
                <c:pt idx="2432">
                  <c:v>-105</c:v>
                </c:pt>
                <c:pt idx="2433">
                  <c:v>-105</c:v>
                </c:pt>
                <c:pt idx="2434">
                  <c:v>-105</c:v>
                </c:pt>
                <c:pt idx="2435">
                  <c:v>-105</c:v>
                </c:pt>
                <c:pt idx="2436">
                  <c:v>-105</c:v>
                </c:pt>
                <c:pt idx="2437">
                  <c:v>-105</c:v>
                </c:pt>
                <c:pt idx="2438">
                  <c:v>0</c:v>
                </c:pt>
                <c:pt idx="2439">
                  <c:v>0</c:v>
                </c:pt>
                <c:pt idx="2440">
                  <c:v>0</c:v>
                </c:pt>
                <c:pt idx="2441">
                  <c:v>-105</c:v>
                </c:pt>
                <c:pt idx="2442">
                  <c:v>-105</c:v>
                </c:pt>
                <c:pt idx="2443">
                  <c:v>-105</c:v>
                </c:pt>
                <c:pt idx="2444">
                  <c:v>-105</c:v>
                </c:pt>
                <c:pt idx="2445">
                  <c:v>-105</c:v>
                </c:pt>
                <c:pt idx="2446">
                  <c:v>-105</c:v>
                </c:pt>
                <c:pt idx="2447">
                  <c:v>-105</c:v>
                </c:pt>
                <c:pt idx="2448">
                  <c:v>0</c:v>
                </c:pt>
                <c:pt idx="2449">
                  <c:v>0</c:v>
                </c:pt>
                <c:pt idx="2450">
                  <c:v>-105</c:v>
                </c:pt>
                <c:pt idx="2451">
                  <c:v>-105</c:v>
                </c:pt>
                <c:pt idx="2452">
                  <c:v>-105</c:v>
                </c:pt>
                <c:pt idx="2453">
                  <c:v>-105</c:v>
                </c:pt>
                <c:pt idx="2454">
                  <c:v>-105</c:v>
                </c:pt>
                <c:pt idx="2455">
                  <c:v>-105</c:v>
                </c:pt>
                <c:pt idx="2456">
                  <c:v>-105</c:v>
                </c:pt>
                <c:pt idx="2457">
                  <c:v>-105</c:v>
                </c:pt>
                <c:pt idx="2458">
                  <c:v>0</c:v>
                </c:pt>
                <c:pt idx="2459">
                  <c:v>0</c:v>
                </c:pt>
                <c:pt idx="2460">
                  <c:v>-105</c:v>
                </c:pt>
                <c:pt idx="2461">
                  <c:v>-105</c:v>
                </c:pt>
                <c:pt idx="2462">
                  <c:v>-105</c:v>
                </c:pt>
                <c:pt idx="2463">
                  <c:v>-105</c:v>
                </c:pt>
                <c:pt idx="2464">
                  <c:v>-105</c:v>
                </c:pt>
                <c:pt idx="2465">
                  <c:v>-105</c:v>
                </c:pt>
                <c:pt idx="2466">
                  <c:v>-105</c:v>
                </c:pt>
                <c:pt idx="2467">
                  <c:v>0</c:v>
                </c:pt>
                <c:pt idx="2468">
                  <c:v>0</c:v>
                </c:pt>
                <c:pt idx="2469">
                  <c:v>0</c:v>
                </c:pt>
                <c:pt idx="2470">
                  <c:v>-105</c:v>
                </c:pt>
                <c:pt idx="2471">
                  <c:v>-105</c:v>
                </c:pt>
                <c:pt idx="2472">
                  <c:v>-105</c:v>
                </c:pt>
                <c:pt idx="2473">
                  <c:v>-105</c:v>
                </c:pt>
                <c:pt idx="2474">
                  <c:v>-105</c:v>
                </c:pt>
                <c:pt idx="2475">
                  <c:v>-105</c:v>
                </c:pt>
                <c:pt idx="2476">
                  <c:v>-105</c:v>
                </c:pt>
                <c:pt idx="2477">
                  <c:v>0</c:v>
                </c:pt>
                <c:pt idx="2478">
                  <c:v>0</c:v>
                </c:pt>
                <c:pt idx="2479">
                  <c:v>0</c:v>
                </c:pt>
                <c:pt idx="2480">
                  <c:v>-105</c:v>
                </c:pt>
                <c:pt idx="2481">
                  <c:v>-105</c:v>
                </c:pt>
                <c:pt idx="2482">
                  <c:v>-105</c:v>
                </c:pt>
                <c:pt idx="2483">
                  <c:v>-105</c:v>
                </c:pt>
                <c:pt idx="2484">
                  <c:v>-105</c:v>
                </c:pt>
                <c:pt idx="2485">
                  <c:v>-105</c:v>
                </c:pt>
                <c:pt idx="2486">
                  <c:v>-105</c:v>
                </c:pt>
                <c:pt idx="2487">
                  <c:v>0</c:v>
                </c:pt>
                <c:pt idx="2488">
                  <c:v>0</c:v>
                </c:pt>
                <c:pt idx="2489">
                  <c:v>0</c:v>
                </c:pt>
                <c:pt idx="2490">
                  <c:v>-105</c:v>
                </c:pt>
                <c:pt idx="2491">
                  <c:v>-105</c:v>
                </c:pt>
                <c:pt idx="2492">
                  <c:v>-105</c:v>
                </c:pt>
                <c:pt idx="2493">
                  <c:v>-105</c:v>
                </c:pt>
                <c:pt idx="2494">
                  <c:v>-105</c:v>
                </c:pt>
                <c:pt idx="2495">
                  <c:v>-105</c:v>
                </c:pt>
                <c:pt idx="2496">
                  <c:v>-105</c:v>
                </c:pt>
                <c:pt idx="2497">
                  <c:v>0</c:v>
                </c:pt>
                <c:pt idx="2498">
                  <c:v>0</c:v>
                </c:pt>
                <c:pt idx="2499">
                  <c:v>-105</c:v>
                </c:pt>
                <c:pt idx="2500">
                  <c:v>-105</c:v>
                </c:pt>
              </c:numCache>
            </c:numRef>
          </c:val>
          <c:smooth val="0"/>
          <c:extLst>
            <c:ext xmlns:c15="http://schemas.microsoft.com/office/drawing/2012/chart" uri="{02D57815-91ED-43cb-92C2-25804820EDAC}">
              <c15:filteredSeriesTitle>
                <c15:tx>
                  <c:strRef>
                    <c:extLst>
                      <c:ext uri="{02D57815-91ED-43cb-92C2-25804820EDAC}">
                        <c15:formulaRef>
                          <c15:sqref>'kosten tabel 2013'!#REF!</c15:sqref>
                        </c15:formulaRef>
                      </c:ext>
                    </c:extLst>
                    <c:strCache>
                      <c:ptCount val="1"/>
                      <c:pt idx="0">
                        <c:v>Verschil Exclusief BTW, inclusief 5% opslag</c:v>
                      </c:pt>
                    </c:strCache>
                  </c:strRef>
                </c15:tx>
              </c15:filteredSeriesTitle>
            </c:ext>
            <c:ext xmlns:c16="http://schemas.microsoft.com/office/drawing/2014/chart" uri="{C3380CC4-5D6E-409C-BE32-E72D297353CC}">
              <c16:uniqueId val="{00000000-58C9-4633-9140-E24CAB3C75B9}"/>
            </c:ext>
          </c:extLst>
        </c:ser>
        <c:dLbls>
          <c:showLegendKey val="0"/>
          <c:showVal val="0"/>
          <c:showCatName val="0"/>
          <c:showSerName val="0"/>
          <c:showPercent val="0"/>
          <c:showBubbleSize val="0"/>
        </c:dLbls>
        <c:marker val="1"/>
        <c:smooth val="0"/>
        <c:axId val="462296840"/>
        <c:axId val="558476192"/>
      </c:lineChart>
      <c:catAx>
        <c:axId val="462296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58476192"/>
        <c:crosses val="autoZero"/>
        <c:auto val="1"/>
        <c:lblAlgn val="ctr"/>
        <c:lblOffset val="100"/>
        <c:tickLblSkip val="40"/>
        <c:tickMarkSkip val="1"/>
        <c:noMultiLvlLbl val="0"/>
      </c:catAx>
      <c:valAx>
        <c:axId val="558476192"/>
        <c:scaling>
          <c:orientation val="minMax"/>
        </c:scaling>
        <c:delete val="0"/>
        <c:axPos val="l"/>
        <c:majorGridlines>
          <c:spPr>
            <a:ln w="3175">
              <a:solidFill>
                <a:srgbClr val="000000"/>
              </a:solidFill>
              <a:prstDash val="solid"/>
            </a:ln>
          </c:spPr>
        </c:majorGridlines>
        <c:numFmt formatCode="#,##0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62296840"/>
        <c:crosses val="autoZero"/>
        <c:crossBetween val="between"/>
      </c:valAx>
      <c:spPr>
        <a:solidFill>
          <a:srgbClr val="C0C0C0"/>
        </a:solidFill>
        <a:ln w="12700">
          <a:solidFill>
            <a:srgbClr val="808080"/>
          </a:solidFill>
          <a:prstDash val="solid"/>
        </a:ln>
      </c:spPr>
    </c:plotArea>
    <c:legend>
      <c:legendPos val="r"/>
      <c:layout>
        <c:manualLayout>
          <c:xMode val="edge"/>
          <c:yMode val="edge"/>
          <c:x val="0.87859424920127793"/>
          <c:y val="0.52435603447914025"/>
          <c:w val="0.1182108626198082"/>
          <c:h val="6.303733747836662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885825</xdr:colOff>
      <xdr:row>2614</xdr:row>
      <xdr:rowOff>47625</xdr:rowOff>
    </xdr:from>
    <xdr:to>
      <xdr:col>40</xdr:col>
      <xdr:colOff>371475</xdr:colOff>
      <xdr:row>2634</xdr:row>
      <xdr:rowOff>133350</xdr:rowOff>
    </xdr:to>
    <xdr:graphicFrame macro="">
      <xdr:nvGraphicFramePr>
        <xdr:cNvPr id="1044" name="Chart 20">
          <a:extLst>
            <a:ext uri="{FF2B5EF4-FFF2-40B4-BE49-F238E27FC236}">
              <a16:creationId xmlns:a16="http://schemas.microsoft.com/office/drawing/2014/main" id="{00000000-0008-0000-0100-00001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DD46"/>
  <sheetViews>
    <sheetView topLeftCell="DE1" zoomScaleNormal="100" workbookViewId="0"/>
  </sheetViews>
  <sheetFormatPr defaultColWidth="9.109375" defaultRowHeight="13.2" x14ac:dyDescent="0.25"/>
  <cols>
    <col min="1" max="2" width="9.109375" style="1" hidden="1" customWidth="1"/>
    <col min="3" max="3" width="10.6640625" style="1" hidden="1" customWidth="1"/>
    <col min="4" max="4" width="18.109375" style="1" hidden="1" customWidth="1"/>
    <col min="5" max="5" width="14" style="1" hidden="1" customWidth="1"/>
    <col min="6" max="108" width="9.109375" style="1" hidden="1" customWidth="1"/>
    <col min="109" max="16384" width="9.109375" style="1"/>
  </cols>
  <sheetData>
    <row r="1" spans="1:8" ht="13.8" thickBot="1" x14ac:dyDescent="0.3">
      <c r="A1" s="18" t="s">
        <v>9</v>
      </c>
    </row>
    <row r="2" spans="1:8" x14ac:dyDescent="0.25">
      <c r="A2" s="19" t="s">
        <v>3</v>
      </c>
      <c r="B2" s="20">
        <v>56.9</v>
      </c>
      <c r="C2" s="20">
        <v>29</v>
      </c>
      <c r="D2" s="21" t="s">
        <v>4</v>
      </c>
      <c r="E2" s="1" t="s">
        <v>5</v>
      </c>
      <c r="F2" s="22"/>
      <c r="G2" s="22"/>
      <c r="H2" s="23"/>
    </row>
    <row r="3" spans="1:8" ht="13.8" thickBot="1" x14ac:dyDescent="0.3">
      <c r="A3" s="24" t="s">
        <v>3</v>
      </c>
      <c r="B3" s="25">
        <f>56.9/2.20371</f>
        <v>25.820094295528904</v>
      </c>
      <c r="C3" s="25">
        <f>29/SQRT(2.20371)</f>
        <v>19.535331113953681</v>
      </c>
      <c r="D3" s="26" t="s">
        <v>4</v>
      </c>
      <c r="E3" s="1" t="s">
        <v>2</v>
      </c>
      <c r="F3" s="22"/>
      <c r="G3" s="22"/>
      <c r="H3" s="23"/>
    </row>
    <row r="4" spans="1:8" ht="13.8" thickBot="1" x14ac:dyDescent="0.3">
      <c r="F4" s="22"/>
      <c r="G4" s="22"/>
      <c r="H4" s="23"/>
    </row>
    <row r="5" spans="1:8" ht="13.8" thickBot="1" x14ac:dyDescent="0.3">
      <c r="F5" s="22"/>
      <c r="G5" s="22"/>
      <c r="H5" s="27">
        <v>0.32200000000000001</v>
      </c>
    </row>
    <row r="6" spans="1:8" ht="13.8" thickBot="1" x14ac:dyDescent="0.3">
      <c r="A6" s="18" t="s">
        <v>10</v>
      </c>
      <c r="F6" s="22"/>
      <c r="G6" s="22"/>
      <c r="H6" s="23"/>
    </row>
    <row r="7" spans="1:8" s="2" customFormat="1" x14ac:dyDescent="0.25">
      <c r="A7" s="19" t="s">
        <v>3</v>
      </c>
      <c r="B7" s="20">
        <f>B2*(1+H5)</f>
        <v>75.221800000000002</v>
      </c>
      <c r="C7" s="20">
        <f>C2*(1+H5)</f>
        <v>38.338000000000001</v>
      </c>
      <c r="D7" s="21" t="s">
        <v>4</v>
      </c>
      <c r="E7" s="1" t="s">
        <v>5</v>
      </c>
      <c r="F7" s="22"/>
      <c r="G7" s="22"/>
      <c r="H7" s="28"/>
    </row>
    <row r="8" spans="1:8" s="2" customFormat="1" ht="13.8" thickBot="1" x14ac:dyDescent="0.3">
      <c r="A8" s="24" t="s">
        <v>3</v>
      </c>
      <c r="B8" s="25">
        <f>B3*(1+H5)</f>
        <v>34.134164658689215</v>
      </c>
      <c r="C8" s="25">
        <f>C3*(1+H5)</f>
        <v>25.825707732646769</v>
      </c>
      <c r="D8" s="26" t="s">
        <v>4</v>
      </c>
      <c r="E8" s="1" t="s">
        <v>2</v>
      </c>
      <c r="F8" s="22"/>
      <c r="G8" s="22"/>
      <c r="H8" s="28"/>
    </row>
    <row r="10" spans="1:8" ht="13.8" thickBot="1" x14ac:dyDescent="0.3"/>
    <row r="11" spans="1:8" x14ac:dyDescent="0.25">
      <c r="A11" s="33" t="s">
        <v>6</v>
      </c>
      <c r="B11" s="34"/>
      <c r="C11" s="34"/>
      <c r="D11" s="34"/>
      <c r="E11" s="34"/>
      <c r="F11" s="34"/>
      <c r="G11" s="21"/>
    </row>
    <row r="12" spans="1:8" x14ac:dyDescent="0.25">
      <c r="A12" s="35" t="s">
        <v>0</v>
      </c>
      <c r="B12" s="2"/>
      <c r="C12" s="2"/>
      <c r="D12" s="32" t="s">
        <v>13</v>
      </c>
      <c r="E12" s="32" t="s">
        <v>14</v>
      </c>
      <c r="F12" s="2"/>
      <c r="G12" s="36"/>
    </row>
    <row r="13" spans="1:8" x14ac:dyDescent="0.25">
      <c r="A13" s="35">
        <v>2001</v>
      </c>
      <c r="B13" s="2"/>
      <c r="C13" s="4"/>
      <c r="D13" s="29">
        <v>5.6716417910447792E-2</v>
      </c>
      <c r="E13" s="3">
        <v>4.2000000000000003E-2</v>
      </c>
      <c r="F13" s="30"/>
      <c r="G13" s="37"/>
      <c r="H13" s="3"/>
    </row>
    <row r="14" spans="1:8" x14ac:dyDescent="0.25">
      <c r="A14" s="35">
        <v>2002</v>
      </c>
      <c r="B14" s="2"/>
      <c r="C14" s="4"/>
      <c r="D14" s="29">
        <v>3.3898305084745672E-2</v>
      </c>
      <c r="E14" s="3">
        <v>3.3000000000000002E-2</v>
      </c>
      <c r="F14" s="30"/>
      <c r="G14" s="37"/>
      <c r="H14" s="3"/>
    </row>
    <row r="15" spans="1:8" x14ac:dyDescent="0.25">
      <c r="A15" s="35">
        <v>2003</v>
      </c>
      <c r="B15" s="2"/>
      <c r="C15" s="4"/>
      <c r="D15" s="29">
        <v>2.5999999999999999E-2</v>
      </c>
      <c r="E15" s="3">
        <v>2.1000000000000001E-2</v>
      </c>
      <c r="F15" s="30"/>
      <c r="G15" s="37"/>
    </row>
    <row r="16" spans="1:8" x14ac:dyDescent="0.25">
      <c r="A16" s="35">
        <v>2004</v>
      </c>
      <c r="B16" s="2"/>
      <c r="C16" s="2"/>
      <c r="D16" s="3">
        <v>0.03</v>
      </c>
      <c r="E16" s="3">
        <v>1.2E-2</v>
      </c>
      <c r="F16" s="2"/>
      <c r="G16" s="36"/>
    </row>
    <row r="17" spans="1:10" x14ac:dyDescent="0.25">
      <c r="A17" s="35">
        <v>2005</v>
      </c>
      <c r="B17" s="2"/>
      <c r="C17" s="2"/>
      <c r="D17" s="3">
        <v>0.03</v>
      </c>
      <c r="E17" s="3">
        <v>1.7000000000000001E-2</v>
      </c>
      <c r="F17" s="2"/>
      <c r="G17" s="36"/>
      <c r="H17" s="153"/>
      <c r="I17" s="153"/>
      <c r="J17" s="153"/>
    </row>
    <row r="18" spans="1:10" x14ac:dyDescent="0.25">
      <c r="A18" s="35">
        <v>2006</v>
      </c>
      <c r="B18" s="2"/>
      <c r="C18" s="2"/>
      <c r="D18" s="3">
        <v>2.1999999999999999E-2</v>
      </c>
      <c r="E18" s="10">
        <v>1.2E-2</v>
      </c>
      <c r="F18" s="86"/>
      <c r="G18" s="37"/>
      <c r="H18" s="153"/>
      <c r="I18" s="153"/>
      <c r="J18" s="153"/>
    </row>
    <row r="19" spans="1:10" x14ac:dyDescent="0.25">
      <c r="A19" s="35">
        <v>2007</v>
      </c>
      <c r="B19" s="2"/>
      <c r="C19" s="2"/>
      <c r="D19" s="3">
        <v>1.7999999999999999E-2</v>
      </c>
      <c r="E19" s="3">
        <v>1.6E-2</v>
      </c>
      <c r="F19" s="86">
        <f>(1+D19)/(1+E19)-1</f>
        <v>1.9685039370078705E-3</v>
      </c>
      <c r="G19" s="36"/>
      <c r="H19" s="154"/>
      <c r="I19" s="154"/>
      <c r="J19" s="155"/>
    </row>
    <row r="20" spans="1:10" x14ac:dyDescent="0.25">
      <c r="A20" s="35">
        <v>2008</v>
      </c>
      <c r="B20" s="2"/>
      <c r="C20" s="2"/>
      <c r="D20" s="3">
        <v>3.5000000000000003E-2</v>
      </c>
      <c r="E20" s="3">
        <v>2.5000000000000001E-2</v>
      </c>
      <c r="F20" s="86">
        <f>(1+D20)/(1+E20)-1</f>
        <v>9.7560975609756184E-3</v>
      </c>
      <c r="G20" s="36"/>
      <c r="H20" s="154"/>
      <c r="I20" s="154"/>
      <c r="J20" s="155"/>
    </row>
    <row r="21" spans="1:10" x14ac:dyDescent="0.25">
      <c r="A21" s="35">
        <v>2009</v>
      </c>
      <c r="B21" s="2"/>
      <c r="C21" s="2"/>
      <c r="D21" s="3">
        <f>indexcijfers!B22</f>
        <v>2.1999999999999999E-2</v>
      </c>
      <c r="E21" s="3">
        <f>indexcijfers!B39</f>
        <v>1.2E-2</v>
      </c>
      <c r="F21" s="86">
        <f>(1+D21)/(1+E21)-1</f>
        <v>9.8814229249011287E-3</v>
      </c>
      <c r="G21" s="36"/>
      <c r="H21" s="154"/>
      <c r="I21" s="154"/>
      <c r="J21" s="155"/>
    </row>
    <row r="22" spans="1:10" x14ac:dyDescent="0.25">
      <c r="A22" s="35">
        <v>2010</v>
      </c>
      <c r="B22" s="2"/>
      <c r="C22" s="2"/>
      <c r="D22" s="3">
        <f>indexcijfers!B23</f>
        <v>0.01</v>
      </c>
      <c r="E22" s="3">
        <f>indexcijfers!B40</f>
        <v>1.2999999999999999E-2</v>
      </c>
      <c r="F22" s="86">
        <f>(1+D22)/(1+E22)-1</f>
        <v>-2.9615004935833467E-3</v>
      </c>
      <c r="G22" s="36"/>
      <c r="H22" s="154"/>
      <c r="I22" s="154"/>
      <c r="J22" s="155"/>
    </row>
    <row r="23" spans="1:10" x14ac:dyDescent="0.25">
      <c r="A23" s="35">
        <v>2011</v>
      </c>
      <c r="B23" s="2"/>
      <c r="C23" s="2"/>
      <c r="D23" s="3">
        <f>indexcijfers!B24</f>
        <v>1.2999999999999999E-2</v>
      </c>
      <c r="E23" s="3">
        <f>indexcijfers!B41</f>
        <v>2.3E-2</v>
      </c>
      <c r="F23" s="86">
        <f t="shared" ref="F23:F26" si="0">(1+D23)/(1+E23)-1</f>
        <v>-9.7751710654936375E-3</v>
      </c>
      <c r="G23" s="36"/>
      <c r="H23" s="154"/>
      <c r="I23" s="154"/>
      <c r="J23" s="155"/>
    </row>
    <row r="24" spans="1:10" x14ac:dyDescent="0.25">
      <c r="A24" s="35">
        <v>2012</v>
      </c>
      <c r="B24" s="2"/>
      <c r="C24" s="2"/>
      <c r="D24" s="3">
        <f>indexcijfers!B25</f>
        <v>1.4999999999999999E-2</v>
      </c>
      <c r="E24" s="3">
        <f>indexcijfers!B42</f>
        <v>2.5000000000000001E-2</v>
      </c>
      <c r="F24" s="86">
        <f t="shared" si="0"/>
        <v>-9.7560975609756184E-3</v>
      </c>
      <c r="G24" s="36"/>
      <c r="H24" s="154"/>
      <c r="I24" s="154"/>
      <c r="J24" s="155"/>
    </row>
    <row r="25" spans="1:10" x14ac:dyDescent="0.25">
      <c r="A25" s="35">
        <v>2013</v>
      </c>
      <c r="B25" s="2"/>
      <c r="C25" s="2"/>
      <c r="D25" s="3">
        <f>indexcijfers!B26</f>
        <v>0.01</v>
      </c>
      <c r="E25" s="3">
        <f>indexcijfers!B43</f>
        <v>2.5000000000000001E-2</v>
      </c>
      <c r="F25" s="86">
        <f t="shared" si="0"/>
        <v>-1.4634146341463317E-2</v>
      </c>
      <c r="G25" s="36"/>
      <c r="H25" s="154"/>
      <c r="I25" s="154"/>
      <c r="J25" s="155"/>
    </row>
    <row r="26" spans="1:10" ht="13.8" thickBot="1" x14ac:dyDescent="0.3">
      <c r="A26" s="35">
        <v>2014</v>
      </c>
      <c r="B26" s="2"/>
      <c r="C26" s="2"/>
      <c r="D26" s="3">
        <f>indexcijfers!B27</f>
        <v>1.0999999999999999E-2</v>
      </c>
      <c r="E26" s="3">
        <f>indexcijfers!B44</f>
        <v>0.01</v>
      </c>
      <c r="F26" s="86">
        <f t="shared" si="0"/>
        <v>9.9009900990099098E-4</v>
      </c>
      <c r="G26" s="36"/>
      <c r="H26" s="154"/>
      <c r="I26" s="154"/>
      <c r="J26" s="155"/>
    </row>
    <row r="27" spans="1:10" ht="13.8" thickBot="1" x14ac:dyDescent="0.3">
      <c r="A27" s="38"/>
      <c r="B27" s="39"/>
      <c r="C27" s="39"/>
      <c r="D27" s="41">
        <f>(1+D13)*(1+D14)*(1+D15)*(1+D16)*(1+D17)*(1+D18)*(1+D19)*(1+D20)*(1+D21)*(1+D22)*(1+D23)*(1+D24)*(1+D25)*(1+D26)-1</f>
        <v>0.38776969249746895</v>
      </c>
      <c r="E27" s="27">
        <f>(1+E13)*(1+E14)*(1+E15)*(1+E16)*(1+E17)*(1+E18)*(1+E19)*(1+E20)*(1+E21)*(1+E22)*(1+E23)*(1+E24)*(1+E25)*(1+E26)-1</f>
        <v>0.32656345827251942</v>
      </c>
      <c r="F27" s="27">
        <f>(1+F19)*(1+F20)*(1+F21)*(1+F22)*(1+F23)*(1+F24)*(1+F25)*(1+F26)-1</f>
        <v>-1.4727991084716341E-2</v>
      </c>
      <c r="G27" s="26"/>
      <c r="H27" s="154"/>
      <c r="I27" s="154"/>
      <c r="J27" s="154"/>
    </row>
    <row r="28" spans="1:10" x14ac:dyDescent="0.25">
      <c r="A28" s="31"/>
      <c r="H28" s="153"/>
      <c r="I28" s="153"/>
      <c r="J28" s="153"/>
    </row>
    <row r="29" spans="1:10" s="2" customFormat="1" ht="16.2" thickBot="1" x14ac:dyDescent="0.35">
      <c r="A29" s="66"/>
      <c r="H29" s="153"/>
      <c r="I29" s="153"/>
      <c r="J29" s="153"/>
    </row>
    <row r="30" spans="1:10" ht="13.8" thickBot="1" x14ac:dyDescent="0.3">
      <c r="A30" s="63" t="s">
        <v>43</v>
      </c>
      <c r="B30" s="64"/>
      <c r="C30" s="64"/>
      <c r="D30" s="64"/>
      <c r="E30" s="65"/>
      <c r="H30" s="153"/>
      <c r="I30" s="153"/>
      <c r="J30" s="153"/>
    </row>
    <row r="31" spans="1:10" hidden="1" x14ac:dyDescent="0.25">
      <c r="A31" s="43" t="s">
        <v>3</v>
      </c>
      <c r="B31" s="44">
        <f>B7*(1+D27)</f>
        <v>104.39053425510612</v>
      </c>
      <c r="C31" s="45" t="s">
        <v>12</v>
      </c>
      <c r="D31" s="44">
        <f>+C7*(1+D27)/SQRT(1+E27)</f>
        <v>46.193709276601254</v>
      </c>
      <c r="E31" s="46" t="s">
        <v>4</v>
      </c>
      <c r="F31" s="1" t="s">
        <v>5</v>
      </c>
    </row>
    <row r="32" spans="1:10" ht="13.8" thickBot="1" x14ac:dyDescent="0.3">
      <c r="A32" s="47" t="s">
        <v>3</v>
      </c>
      <c r="B32" s="48">
        <f>B8*(1+D27)</f>
        <v>47.370359192047104</v>
      </c>
      <c r="C32" s="49" t="s">
        <v>12</v>
      </c>
      <c r="D32" s="48">
        <f>C8*(1+D27)/SQRT(1+E27)</f>
        <v>31.117565727590325</v>
      </c>
      <c r="E32" s="50" t="s">
        <v>4</v>
      </c>
    </row>
    <row r="33" spans="1:12" x14ac:dyDescent="0.25">
      <c r="A33" s="54"/>
      <c r="B33" s="52"/>
      <c r="C33" s="52"/>
      <c r="D33" s="52"/>
      <c r="E33" s="53"/>
    </row>
    <row r="34" spans="1:12" ht="13.8" thickBot="1" x14ac:dyDescent="0.3">
      <c r="A34" s="51" t="s">
        <v>44</v>
      </c>
      <c r="B34" s="52"/>
      <c r="C34" s="52"/>
      <c r="D34" s="52"/>
      <c r="E34" s="53"/>
    </row>
    <row r="35" spans="1:12" hidden="1" x14ac:dyDescent="0.25">
      <c r="A35" s="43" t="s">
        <v>3</v>
      </c>
      <c r="B35" s="44">
        <f>B31/1.19</f>
        <v>87.723138029500944</v>
      </c>
      <c r="C35" s="45" t="s">
        <v>12</v>
      </c>
      <c r="D35" s="44">
        <f>D31/1.19</f>
        <v>38.818243089580889</v>
      </c>
      <c r="E35" s="46" t="s">
        <v>4</v>
      </c>
      <c r="F35" s="1" t="s">
        <v>5</v>
      </c>
    </row>
    <row r="36" spans="1:12" ht="13.8" thickBot="1" x14ac:dyDescent="0.3">
      <c r="A36" s="67" t="s">
        <v>3</v>
      </c>
      <c r="B36" s="68">
        <f>B32/1.19</f>
        <v>39.807024531132022</v>
      </c>
      <c r="C36" s="69" t="s">
        <v>12</v>
      </c>
      <c r="D36" s="68">
        <f>D32/1.19</f>
        <v>26.149214897134726</v>
      </c>
      <c r="E36" s="70" t="s">
        <v>4</v>
      </c>
    </row>
    <row r="38" spans="1:12" x14ac:dyDescent="0.25">
      <c r="I38" s="2"/>
      <c r="J38" s="2"/>
    </row>
    <row r="39" spans="1:12" x14ac:dyDescent="0.25">
      <c r="A39" s="73" t="s">
        <v>17</v>
      </c>
      <c r="B39" s="74"/>
      <c r="C39" s="81" t="s">
        <v>28</v>
      </c>
      <c r="D39" s="92" t="s">
        <v>30</v>
      </c>
      <c r="E39" s="92" t="s">
        <v>29</v>
      </c>
      <c r="F39" s="1" t="s">
        <v>21</v>
      </c>
      <c r="K39" s="2"/>
      <c r="L39" s="2"/>
    </row>
    <row r="40" spans="1:12" x14ac:dyDescent="0.25">
      <c r="A40" s="73" t="s">
        <v>18</v>
      </c>
      <c r="B40" s="74"/>
      <c r="C40" s="98">
        <v>0.1</v>
      </c>
      <c r="D40" s="87"/>
      <c r="E40" s="93">
        <f>C40</f>
        <v>0.1</v>
      </c>
      <c r="F40" s="1" t="s">
        <v>22</v>
      </c>
      <c r="K40" s="85"/>
      <c r="L40" s="2"/>
    </row>
    <row r="41" spans="1:12" x14ac:dyDescent="0.25">
      <c r="A41" s="75" t="s">
        <v>19</v>
      </c>
      <c r="B41" s="76"/>
      <c r="C41" s="99">
        <v>0.125</v>
      </c>
      <c r="D41" s="88"/>
      <c r="E41" s="94">
        <f>C41</f>
        <v>0.125</v>
      </c>
      <c r="F41" s="1" t="s">
        <v>22</v>
      </c>
      <c r="K41" s="85"/>
      <c r="L41" s="2"/>
    </row>
    <row r="42" spans="1:12" x14ac:dyDescent="0.25">
      <c r="A42" s="75" t="s">
        <v>20</v>
      </c>
      <c r="B42" s="76"/>
      <c r="C42" s="100">
        <v>0.17499999999999999</v>
      </c>
      <c r="D42" s="89">
        <f>F27</f>
        <v>-1.4727991084716341E-2</v>
      </c>
      <c r="E42" s="95">
        <f>C42*(1+D42)</f>
        <v>0.17242260156017464</v>
      </c>
      <c r="F42" s="1" t="s">
        <v>33</v>
      </c>
      <c r="K42" s="85"/>
      <c r="L42" s="2"/>
    </row>
    <row r="43" spans="1:12" x14ac:dyDescent="0.25">
      <c r="A43" s="75" t="s">
        <v>24</v>
      </c>
      <c r="B43" s="76"/>
      <c r="C43" s="101">
        <v>0.15</v>
      </c>
      <c r="D43" s="90">
        <f>F27</f>
        <v>-1.4727991084716341E-2</v>
      </c>
      <c r="E43" s="96">
        <f>C43*(1+D43)</f>
        <v>0.14779080133729255</v>
      </c>
      <c r="F43" s="1" t="s">
        <v>32</v>
      </c>
      <c r="K43" s="85"/>
      <c r="L43" s="2"/>
    </row>
    <row r="44" spans="1:12" x14ac:dyDescent="0.25">
      <c r="A44" s="82" t="s">
        <v>25</v>
      </c>
      <c r="B44" s="83"/>
      <c r="C44" s="102">
        <v>0.1</v>
      </c>
      <c r="D44" s="91">
        <f>F27</f>
        <v>-1.4727991084716341E-2</v>
      </c>
      <c r="E44" s="97">
        <f>C44*(1+D44)</f>
        <v>9.8527200891528374E-2</v>
      </c>
      <c r="F44" s="1" t="s">
        <v>31</v>
      </c>
      <c r="K44" s="3"/>
      <c r="L44" s="2"/>
    </row>
    <row r="45" spans="1:12" x14ac:dyDescent="0.25">
      <c r="I45" s="2"/>
      <c r="J45" s="2"/>
    </row>
    <row r="46" spans="1:12" x14ac:dyDescent="0.25">
      <c r="I46" s="2"/>
      <c r="J46" s="2"/>
    </row>
  </sheetData>
  <sheetProtection algorithmName="SHA-512" hashValue="5/cKcHhOhM5vqRAnxT8sSfNH6idyYwGft94KzkcoOtNUJwE0QiL97CCwWZMT5PWw3Q4u1jFvQpOGKr9AYI/7Qw==" saltValue="NHG+YsIHcVDVKmp7sQWhnQ==" spinCount="100000" sheet="1" objects="1" scenarios="1" selectLockedCells="1"/>
  <phoneticPr fontId="0" type="noConversion"/>
  <pageMargins left="0.75" right="0.75" top="1" bottom="1" header="0.5" footer="0.5"/>
  <pageSetup paperSize="9" scale="89" orientation="landscape"/>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DD2645"/>
  <sheetViews>
    <sheetView zoomScaleNormal="100" workbookViewId="0">
      <pane ySplit="3" topLeftCell="A1227" activePane="bottomLeft" state="frozen"/>
      <selection pane="bottomLeft"/>
    </sheetView>
  </sheetViews>
  <sheetFormatPr defaultColWidth="9.33203125" defaultRowHeight="13.2" x14ac:dyDescent="0.25"/>
  <cols>
    <col min="1" max="1" width="14.44140625" style="152" hidden="1" customWidth="1"/>
    <col min="2" max="2" width="14" style="6" hidden="1" customWidth="1"/>
    <col min="3" max="4" width="13" style="104" hidden="1" customWidth="1"/>
    <col min="5" max="6" width="13" style="141" hidden="1" customWidth="1"/>
    <col min="7" max="7" width="2.109375" style="107" hidden="1" customWidth="1"/>
    <col min="8" max="8" width="20.44140625" style="129" hidden="1" customWidth="1"/>
    <col min="9" max="9" width="19" style="129" hidden="1" customWidth="1"/>
    <col min="10" max="10" width="1.5546875" style="6" hidden="1" customWidth="1"/>
    <col min="11" max="11" width="20.44140625" style="129" hidden="1" customWidth="1"/>
    <col min="12" max="12" width="19" style="129" hidden="1" customWidth="1"/>
    <col min="13" max="108" width="9.33203125" style="6" hidden="1" customWidth="1"/>
    <col min="109" max="16384" width="9.33203125" style="6"/>
  </cols>
  <sheetData>
    <row r="1" spans="1:12" ht="33" customHeight="1" x14ac:dyDescent="0.25">
      <c r="A1" s="144" t="s">
        <v>1</v>
      </c>
      <c r="B1" s="115"/>
      <c r="C1" s="55" t="s">
        <v>23</v>
      </c>
      <c r="D1" s="109"/>
      <c r="E1" s="130" t="s">
        <v>39</v>
      </c>
      <c r="F1" s="131"/>
      <c r="G1" s="105"/>
      <c r="H1" s="228" t="s">
        <v>40</v>
      </c>
      <c r="I1" s="229"/>
      <c r="K1" s="228" t="s">
        <v>47</v>
      </c>
      <c r="L1" s="229"/>
    </row>
    <row r="2" spans="1:12" ht="41.25" customHeight="1" thickBot="1" x14ac:dyDescent="0.3">
      <c r="A2" s="145"/>
      <c r="B2" s="115"/>
      <c r="C2" s="77" t="s">
        <v>8</v>
      </c>
      <c r="D2" s="109" t="s">
        <v>7</v>
      </c>
      <c r="E2" s="132" t="s">
        <v>35</v>
      </c>
      <c r="F2" s="133" t="s">
        <v>36</v>
      </c>
      <c r="G2" s="105"/>
      <c r="H2" s="142" t="s">
        <v>37</v>
      </c>
      <c r="I2" s="143" t="s">
        <v>38</v>
      </c>
      <c r="K2" s="142" t="s">
        <v>42</v>
      </c>
      <c r="L2" s="143" t="s">
        <v>41</v>
      </c>
    </row>
    <row r="3" spans="1:12" ht="13.8" thickTop="1" x14ac:dyDescent="0.25">
      <c r="A3" s="146" t="s">
        <v>2</v>
      </c>
      <c r="B3" s="114"/>
      <c r="C3" s="110"/>
      <c r="D3" s="111"/>
      <c r="E3" s="134"/>
      <c r="F3" s="135"/>
      <c r="G3" s="105"/>
      <c r="H3" s="112"/>
      <c r="I3" s="113"/>
      <c r="K3" s="112"/>
      <c r="L3" s="113"/>
    </row>
    <row r="4" spans="1:12" x14ac:dyDescent="0.25">
      <c r="A4" s="147">
        <v>100</v>
      </c>
      <c r="B4" s="5"/>
      <c r="C4" s="79"/>
      <c r="D4" s="79"/>
      <c r="E4" s="136">
        <v>600</v>
      </c>
      <c r="F4" s="137">
        <f t="shared" ref="F4:F67" si="0">E4*1.19</f>
        <v>714</v>
      </c>
      <c r="G4" s="106"/>
      <c r="H4" s="116">
        <f>E4</f>
        <v>600</v>
      </c>
      <c r="I4" s="117">
        <f>F4</f>
        <v>714</v>
      </c>
      <c r="J4" s="103"/>
      <c r="K4" s="116">
        <f>E4</f>
        <v>600</v>
      </c>
      <c r="L4" s="117">
        <f>K4*1.05</f>
        <v>630</v>
      </c>
    </row>
    <row r="5" spans="1:12" x14ac:dyDescent="0.25">
      <c r="A5" s="148">
        <f>A4+100</f>
        <v>200</v>
      </c>
      <c r="B5" s="5"/>
      <c r="C5" s="79"/>
      <c r="D5" s="79"/>
      <c r="E5" s="136">
        <v>600</v>
      </c>
      <c r="F5" s="137">
        <f t="shared" si="0"/>
        <v>714</v>
      </c>
      <c r="G5" s="106"/>
      <c r="H5" s="116">
        <f t="shared" ref="H5:H29" si="1">E5</f>
        <v>600</v>
      </c>
      <c r="I5" s="117">
        <f t="shared" ref="I5:I29" si="2">F5</f>
        <v>714</v>
      </c>
      <c r="J5" s="103"/>
      <c r="K5" s="116">
        <f t="shared" ref="K5:K68" si="3">E5</f>
        <v>600</v>
      </c>
      <c r="L5" s="117">
        <f t="shared" ref="L5:L68" si="4">K5*1.05</f>
        <v>630</v>
      </c>
    </row>
    <row r="6" spans="1:12" x14ac:dyDescent="0.25">
      <c r="A6" s="149">
        <f>A5+100</f>
        <v>300</v>
      </c>
      <c r="B6" s="5"/>
      <c r="C6" s="79"/>
      <c r="D6" s="79"/>
      <c r="E6" s="136">
        <v>600</v>
      </c>
      <c r="F6" s="137">
        <f t="shared" si="0"/>
        <v>714</v>
      </c>
      <c r="G6" s="106"/>
      <c r="H6" s="116">
        <f t="shared" si="1"/>
        <v>600</v>
      </c>
      <c r="I6" s="117">
        <f t="shared" si="2"/>
        <v>714</v>
      </c>
      <c r="J6" s="103"/>
      <c r="K6" s="116">
        <f t="shared" si="3"/>
        <v>600</v>
      </c>
      <c r="L6" s="117">
        <f t="shared" si="4"/>
        <v>630</v>
      </c>
    </row>
    <row r="7" spans="1:12" x14ac:dyDescent="0.25">
      <c r="A7" s="149">
        <f>A6+100</f>
        <v>400</v>
      </c>
      <c r="B7" s="5"/>
      <c r="C7" s="79"/>
      <c r="D7" s="79"/>
      <c r="E7" s="136">
        <v>600</v>
      </c>
      <c r="F7" s="137">
        <f t="shared" si="0"/>
        <v>714</v>
      </c>
      <c r="G7" s="106"/>
      <c r="H7" s="116">
        <f t="shared" si="1"/>
        <v>600</v>
      </c>
      <c r="I7" s="117">
        <f t="shared" si="2"/>
        <v>714</v>
      </c>
      <c r="J7" s="103"/>
      <c r="K7" s="116">
        <f t="shared" si="3"/>
        <v>600</v>
      </c>
      <c r="L7" s="117">
        <f t="shared" si="4"/>
        <v>630</v>
      </c>
    </row>
    <row r="8" spans="1:12" x14ac:dyDescent="0.25">
      <c r="A8" s="149">
        <f>A7+100</f>
        <v>500</v>
      </c>
      <c r="B8" s="42">
        <f>(formule!$B$36+formule!$D$36*SQRT(A8))</f>
        <v>624.5212452135662</v>
      </c>
      <c r="C8" s="79">
        <f>CEILING((formule!$B$36+formule!$D$36*SQRT(A8))/100,1)*100</f>
        <v>700</v>
      </c>
      <c r="D8" s="79">
        <f>C8*1.19</f>
        <v>833</v>
      </c>
      <c r="E8" s="136">
        <f>CEILING(((1+formule!$E$40)*(formule!$B$36+formule!$D$36*SQRT(A8)))/100,1)*100</f>
        <v>700</v>
      </c>
      <c r="F8" s="137">
        <f t="shared" si="0"/>
        <v>833</v>
      </c>
      <c r="G8" s="106"/>
      <c r="H8" s="116">
        <f t="shared" si="1"/>
        <v>700</v>
      </c>
      <c r="I8" s="117">
        <f t="shared" si="2"/>
        <v>833</v>
      </c>
      <c r="J8" s="103"/>
      <c r="K8" s="116">
        <f t="shared" si="3"/>
        <v>700</v>
      </c>
      <c r="L8" s="117">
        <f t="shared" si="4"/>
        <v>735</v>
      </c>
    </row>
    <row r="9" spans="1:12" x14ac:dyDescent="0.25">
      <c r="A9" s="149">
        <f>A8+100</f>
        <v>600</v>
      </c>
      <c r="B9" s="42">
        <f>(formule!$B$36+formule!$D$36*SQRT(A9))</f>
        <v>680.32936125477795</v>
      </c>
      <c r="C9" s="79">
        <f>CEILING((formule!$B$36+formule!$D$36*SQRT(A9))/100,1)*100</f>
        <v>700</v>
      </c>
      <c r="D9" s="79">
        <f t="shared" ref="D9:D72" si="5">C9*1.19</f>
        <v>833</v>
      </c>
      <c r="E9" s="136">
        <f>CEILING(((1+formule!$E$40)*(formule!$B$36+formule!$D$36*SQRT(A9)))/100,1)*100</f>
        <v>800</v>
      </c>
      <c r="F9" s="137">
        <f t="shared" si="0"/>
        <v>952</v>
      </c>
      <c r="G9" s="106"/>
      <c r="H9" s="116">
        <f t="shared" si="1"/>
        <v>800</v>
      </c>
      <c r="I9" s="117">
        <f t="shared" si="2"/>
        <v>952</v>
      </c>
      <c r="J9" s="103"/>
      <c r="K9" s="116">
        <f t="shared" si="3"/>
        <v>800</v>
      </c>
      <c r="L9" s="117">
        <f t="shared" si="4"/>
        <v>840</v>
      </c>
    </row>
    <row r="10" spans="1:12" x14ac:dyDescent="0.25">
      <c r="A10" s="149">
        <f t="shared" ref="A10:A73" si="6">A9+100</f>
        <v>700</v>
      </c>
      <c r="B10" s="42">
        <f>(formule!$B$36+formule!$D$36*SQRT(A10))</f>
        <v>731.65022050517121</v>
      </c>
      <c r="C10" s="79">
        <f>CEILING((formule!$B$36+formule!$D$36*SQRT(A10))/100,1)*100</f>
        <v>800</v>
      </c>
      <c r="D10" s="79">
        <f t="shared" si="5"/>
        <v>952</v>
      </c>
      <c r="E10" s="136">
        <f>CEILING(((1+formule!$E$40)*(formule!$B$36+formule!$D$36*SQRT(A10)))/100,1)*100</f>
        <v>900</v>
      </c>
      <c r="F10" s="137">
        <f t="shared" si="0"/>
        <v>1071</v>
      </c>
      <c r="G10" s="106"/>
      <c r="H10" s="116">
        <f t="shared" si="1"/>
        <v>900</v>
      </c>
      <c r="I10" s="117">
        <f t="shared" si="2"/>
        <v>1071</v>
      </c>
      <c r="J10" s="103"/>
      <c r="K10" s="116">
        <f t="shared" si="3"/>
        <v>900</v>
      </c>
      <c r="L10" s="117">
        <f t="shared" si="4"/>
        <v>945</v>
      </c>
    </row>
    <row r="11" spans="1:12" x14ac:dyDescent="0.25">
      <c r="A11" s="149">
        <f t="shared" si="6"/>
        <v>800</v>
      </c>
      <c r="B11" s="42">
        <f>(formule!$B$36+formule!$D$36*SQRT(A11))</f>
        <v>779.41851158986219</v>
      </c>
      <c r="C11" s="79">
        <f>CEILING((formule!$B$36+formule!$D$36*SQRT(A11))/100,1)*100</f>
        <v>800</v>
      </c>
      <c r="D11" s="79">
        <f t="shared" si="5"/>
        <v>952</v>
      </c>
      <c r="E11" s="136">
        <f>CEILING(((1+formule!$E$40)*(formule!$B$36+formule!$D$36*SQRT(A11)))/100,1)*100</f>
        <v>900</v>
      </c>
      <c r="F11" s="137">
        <f t="shared" si="0"/>
        <v>1071</v>
      </c>
      <c r="G11" s="106"/>
      <c r="H11" s="116">
        <f t="shared" si="1"/>
        <v>900</v>
      </c>
      <c r="I11" s="117">
        <f t="shared" si="2"/>
        <v>1071</v>
      </c>
      <c r="J11" s="103"/>
      <c r="K11" s="116">
        <f t="shared" si="3"/>
        <v>900</v>
      </c>
      <c r="L11" s="117">
        <f t="shared" si="4"/>
        <v>945</v>
      </c>
    </row>
    <row r="12" spans="1:12" x14ac:dyDescent="0.25">
      <c r="A12" s="149">
        <f t="shared" si="6"/>
        <v>900</v>
      </c>
      <c r="B12" s="42">
        <f>(formule!$B$36+formule!$D$36*SQRT(A12))</f>
        <v>824.28347144517386</v>
      </c>
      <c r="C12" s="79">
        <f>CEILING((formule!$B$36+formule!$D$36*SQRT(A12))/100,1)*100</f>
        <v>900</v>
      </c>
      <c r="D12" s="79">
        <f t="shared" si="5"/>
        <v>1071</v>
      </c>
      <c r="E12" s="136">
        <f>CEILING(((1+formule!$E$40)*(formule!$B$36+formule!$D$36*SQRT(A12)))/100,1)*100</f>
        <v>1000</v>
      </c>
      <c r="F12" s="137">
        <f t="shared" si="0"/>
        <v>1190</v>
      </c>
      <c r="G12" s="106"/>
      <c r="H12" s="116">
        <f t="shared" si="1"/>
        <v>1000</v>
      </c>
      <c r="I12" s="117">
        <f t="shared" si="2"/>
        <v>1190</v>
      </c>
      <c r="J12" s="103"/>
      <c r="K12" s="116">
        <f t="shared" si="3"/>
        <v>1000</v>
      </c>
      <c r="L12" s="117">
        <f t="shared" si="4"/>
        <v>1050</v>
      </c>
    </row>
    <row r="13" spans="1:12" x14ac:dyDescent="0.25">
      <c r="A13" s="149">
        <f t="shared" si="6"/>
        <v>1000</v>
      </c>
      <c r="B13" s="42">
        <f>(formule!$B$36+formule!$D$36*SQRT(A13))</f>
        <v>866.71780553264534</v>
      </c>
      <c r="C13" s="79">
        <f>CEILING((formule!$B$36+formule!$D$36*SQRT(A13))/100,1)*100</f>
        <v>900</v>
      </c>
      <c r="D13" s="79">
        <f t="shared" si="5"/>
        <v>1071</v>
      </c>
      <c r="E13" s="136">
        <f>CEILING(((1+formule!$E$40)*(formule!$B$36+formule!$D$36*SQRT(A13)))/100,1)*100</f>
        <v>1000</v>
      </c>
      <c r="F13" s="137">
        <f t="shared" si="0"/>
        <v>1190</v>
      </c>
      <c r="G13" s="106"/>
      <c r="H13" s="116">
        <f t="shared" si="1"/>
        <v>1000</v>
      </c>
      <c r="I13" s="117">
        <f t="shared" si="2"/>
        <v>1190</v>
      </c>
      <c r="J13" s="103"/>
      <c r="K13" s="116">
        <f t="shared" si="3"/>
        <v>1000</v>
      </c>
      <c r="L13" s="117">
        <f t="shared" si="4"/>
        <v>1050</v>
      </c>
    </row>
    <row r="14" spans="1:12" x14ac:dyDescent="0.25">
      <c r="A14" s="149">
        <f t="shared" si="6"/>
        <v>1100</v>
      </c>
      <c r="B14" s="42">
        <f>(formule!$B$36+formule!$D$36*SQRT(A14))</f>
        <v>907.07836829280973</v>
      </c>
      <c r="C14" s="79">
        <f>CEILING((formule!$B$36+formule!$D$36*SQRT(A14))/100,1)*100</f>
        <v>1000</v>
      </c>
      <c r="D14" s="79">
        <f t="shared" si="5"/>
        <v>1190</v>
      </c>
      <c r="E14" s="136">
        <f>CEILING(((1+formule!$E$40)*(formule!$B$36+formule!$D$36*SQRT(A14)))/100,1)*100</f>
        <v>1000</v>
      </c>
      <c r="F14" s="137">
        <f t="shared" si="0"/>
        <v>1190</v>
      </c>
      <c r="G14" s="106"/>
      <c r="H14" s="116">
        <f t="shared" si="1"/>
        <v>1000</v>
      </c>
      <c r="I14" s="117">
        <f t="shared" si="2"/>
        <v>1190</v>
      </c>
      <c r="J14" s="103"/>
      <c r="K14" s="116">
        <f t="shared" si="3"/>
        <v>1000</v>
      </c>
      <c r="L14" s="117">
        <f t="shared" si="4"/>
        <v>1050</v>
      </c>
    </row>
    <row r="15" spans="1:12" x14ac:dyDescent="0.25">
      <c r="A15" s="149">
        <f t="shared" si="6"/>
        <v>1200</v>
      </c>
      <c r="B15" s="42">
        <f>(formule!$B$36+formule!$D$36*SQRT(A15))</f>
        <v>945.64240012861853</v>
      </c>
      <c r="C15" s="79">
        <f>CEILING((formule!$B$36+formule!$D$36*SQRT(A15))/100,1)*100</f>
        <v>1000</v>
      </c>
      <c r="D15" s="79">
        <f t="shared" si="5"/>
        <v>1190</v>
      </c>
      <c r="E15" s="136">
        <f>CEILING(((1+formule!$E$40)*(formule!$B$36+formule!$D$36*SQRT(A15)))/100,1)*100</f>
        <v>1100</v>
      </c>
      <c r="F15" s="137">
        <f t="shared" si="0"/>
        <v>1309</v>
      </c>
      <c r="G15" s="106"/>
      <c r="H15" s="116">
        <f t="shared" si="1"/>
        <v>1100</v>
      </c>
      <c r="I15" s="117">
        <f t="shared" si="2"/>
        <v>1309</v>
      </c>
      <c r="J15" s="103"/>
      <c r="K15" s="116">
        <f t="shared" si="3"/>
        <v>1100</v>
      </c>
      <c r="L15" s="117">
        <f t="shared" si="4"/>
        <v>1155</v>
      </c>
    </row>
    <row r="16" spans="1:12" x14ac:dyDescent="0.25">
      <c r="A16" s="149">
        <f t="shared" si="6"/>
        <v>1300</v>
      </c>
      <c r="B16" s="42">
        <f>(formule!$B$36+formule!$D$36*SQRT(A16))</f>
        <v>982.63037577859257</v>
      </c>
      <c r="C16" s="79">
        <f>CEILING((formule!$B$36+formule!$D$36*SQRT(A16))/100,1)*100</f>
        <v>1000</v>
      </c>
      <c r="D16" s="79">
        <f t="shared" si="5"/>
        <v>1190</v>
      </c>
      <c r="E16" s="136">
        <f>CEILING(((1+formule!$E$40)*(formule!$B$36+formule!$D$36*SQRT(A16)))/100,1)*100</f>
        <v>1100</v>
      </c>
      <c r="F16" s="137">
        <f t="shared" si="0"/>
        <v>1309</v>
      </c>
      <c r="G16" s="106"/>
      <c r="H16" s="116">
        <f t="shared" si="1"/>
        <v>1100</v>
      </c>
      <c r="I16" s="117">
        <f t="shared" si="2"/>
        <v>1309</v>
      </c>
      <c r="J16" s="103"/>
      <c r="K16" s="116">
        <f t="shared" si="3"/>
        <v>1100</v>
      </c>
      <c r="L16" s="117">
        <f t="shared" si="4"/>
        <v>1155</v>
      </c>
    </row>
    <row r="17" spans="1:12" x14ac:dyDescent="0.25">
      <c r="A17" s="149">
        <f t="shared" si="6"/>
        <v>1400</v>
      </c>
      <c r="B17" s="42">
        <f>(formule!$B$36+formule!$D$36*SQRT(A17))</f>
        <v>1018.2210553131655</v>
      </c>
      <c r="C17" s="79">
        <f>CEILING((formule!$B$36+formule!$D$36*SQRT(A17))/100,1)*100</f>
        <v>1100</v>
      </c>
      <c r="D17" s="79">
        <f t="shared" si="5"/>
        <v>1309</v>
      </c>
      <c r="E17" s="136">
        <f>CEILING(((1+formule!$E$40)*(formule!$B$36+formule!$D$36*SQRT(A17)))/100,1)*100</f>
        <v>1200</v>
      </c>
      <c r="F17" s="137">
        <f t="shared" si="0"/>
        <v>1428</v>
      </c>
      <c r="G17" s="106"/>
      <c r="H17" s="116">
        <f t="shared" si="1"/>
        <v>1200</v>
      </c>
      <c r="I17" s="117">
        <f t="shared" si="2"/>
        <v>1428</v>
      </c>
      <c r="J17" s="103"/>
      <c r="K17" s="116">
        <f t="shared" si="3"/>
        <v>1200</v>
      </c>
      <c r="L17" s="117">
        <f t="shared" si="4"/>
        <v>1260</v>
      </c>
    </row>
    <row r="18" spans="1:12" x14ac:dyDescent="0.25">
      <c r="A18" s="149">
        <f t="shared" si="6"/>
        <v>1500</v>
      </c>
      <c r="B18" s="42">
        <f>(formule!$B$36+formule!$D$36*SQRT(A18))</f>
        <v>1052.561762661149</v>
      </c>
      <c r="C18" s="79">
        <f>CEILING((formule!$B$36+formule!$D$36*SQRT(A18))/100,1)*100</f>
        <v>1100</v>
      </c>
      <c r="D18" s="79">
        <f t="shared" si="5"/>
        <v>1309</v>
      </c>
      <c r="E18" s="136">
        <f>CEILING(((1+formule!$E$40)*(formule!$B$36+formule!$D$36*SQRT(A18)))/100,1)*100</f>
        <v>1200</v>
      </c>
      <c r="F18" s="137">
        <f t="shared" si="0"/>
        <v>1428</v>
      </c>
      <c r="G18" s="106"/>
      <c r="H18" s="116">
        <f t="shared" si="1"/>
        <v>1200</v>
      </c>
      <c r="I18" s="117">
        <f t="shared" si="2"/>
        <v>1428</v>
      </c>
      <c r="J18" s="103"/>
      <c r="K18" s="116">
        <f t="shared" si="3"/>
        <v>1200</v>
      </c>
      <c r="L18" s="117">
        <f t="shared" si="4"/>
        <v>1260</v>
      </c>
    </row>
    <row r="19" spans="1:12" x14ac:dyDescent="0.25">
      <c r="A19" s="149">
        <f t="shared" si="6"/>
        <v>1600</v>
      </c>
      <c r="B19" s="42">
        <f>(formule!$B$36+formule!$D$36*SQRT(A19))</f>
        <v>1085.7756204165212</v>
      </c>
      <c r="C19" s="79">
        <f>CEILING((formule!$B$36+formule!$D$36*SQRT(A19))/100,1)*100</f>
        <v>1100</v>
      </c>
      <c r="D19" s="79">
        <f t="shared" si="5"/>
        <v>1309</v>
      </c>
      <c r="E19" s="136">
        <f>CEILING(((1+formule!$E$40)*(formule!$B$36+formule!$D$36*SQRT(A19)))/100,1)*100</f>
        <v>1200</v>
      </c>
      <c r="F19" s="137">
        <f t="shared" si="0"/>
        <v>1428</v>
      </c>
      <c r="G19" s="106"/>
      <c r="H19" s="116">
        <f t="shared" si="1"/>
        <v>1200</v>
      </c>
      <c r="I19" s="117">
        <f t="shared" si="2"/>
        <v>1428</v>
      </c>
      <c r="J19" s="103"/>
      <c r="K19" s="116">
        <f t="shared" si="3"/>
        <v>1200</v>
      </c>
      <c r="L19" s="117">
        <f t="shared" si="4"/>
        <v>1260</v>
      </c>
    </row>
    <row r="20" spans="1:12" x14ac:dyDescent="0.25">
      <c r="A20" s="149">
        <f t="shared" si="6"/>
        <v>1700</v>
      </c>
      <c r="B20" s="42">
        <f>(formule!$B$36+formule!$D$36*SQRT(A20))</f>
        <v>1117.9667750097453</v>
      </c>
      <c r="C20" s="79">
        <f>CEILING((formule!$B$36+formule!$D$36*SQRT(A20))/100,1)*100</f>
        <v>1200</v>
      </c>
      <c r="D20" s="79">
        <f t="shared" si="5"/>
        <v>1428</v>
      </c>
      <c r="E20" s="136">
        <f>CEILING(((1+formule!$E$40)*(formule!$B$36+formule!$D$36*SQRT(A20)))/100,1)*100</f>
        <v>1300</v>
      </c>
      <c r="F20" s="137">
        <f t="shared" si="0"/>
        <v>1547</v>
      </c>
      <c r="G20" s="106"/>
      <c r="H20" s="116">
        <f t="shared" si="1"/>
        <v>1300</v>
      </c>
      <c r="I20" s="117">
        <f t="shared" si="2"/>
        <v>1547</v>
      </c>
      <c r="J20" s="103"/>
      <c r="K20" s="116">
        <f t="shared" si="3"/>
        <v>1300</v>
      </c>
      <c r="L20" s="117">
        <f t="shared" si="4"/>
        <v>1365</v>
      </c>
    </row>
    <row r="21" spans="1:12" x14ac:dyDescent="0.25">
      <c r="A21" s="149">
        <f t="shared" si="6"/>
        <v>1800</v>
      </c>
      <c r="B21" s="42">
        <f>(formule!$B$36+formule!$D$36*SQRT(A21))</f>
        <v>1149.2242551192273</v>
      </c>
      <c r="C21" s="79">
        <f>CEILING((formule!$B$36+formule!$D$36*SQRT(A21))/100,1)*100</f>
        <v>1200</v>
      </c>
      <c r="D21" s="79">
        <f t="shared" si="5"/>
        <v>1428</v>
      </c>
      <c r="E21" s="136">
        <f>CEILING(((1+formule!$E$40)*(formule!$B$36+formule!$D$36*SQRT(A21)))/100,1)*100</f>
        <v>1300</v>
      </c>
      <c r="F21" s="137">
        <f t="shared" si="0"/>
        <v>1547</v>
      </c>
      <c r="G21" s="106"/>
      <c r="H21" s="116">
        <f t="shared" si="1"/>
        <v>1300</v>
      </c>
      <c r="I21" s="117">
        <f t="shared" si="2"/>
        <v>1547</v>
      </c>
      <c r="J21" s="103"/>
      <c r="K21" s="116">
        <f t="shared" si="3"/>
        <v>1300</v>
      </c>
      <c r="L21" s="117">
        <f t="shared" si="4"/>
        <v>1365</v>
      </c>
    </row>
    <row r="22" spans="1:12" x14ac:dyDescent="0.25">
      <c r="A22" s="149">
        <f t="shared" si="6"/>
        <v>1900</v>
      </c>
      <c r="B22" s="42">
        <f>(formule!$B$36+formule!$D$36*SQRT(A22))</f>
        <v>1179.6248764265183</v>
      </c>
      <c r="C22" s="79">
        <f>CEILING((formule!$B$36+formule!$D$36*SQRT(A22))/100,1)*100</f>
        <v>1200</v>
      </c>
      <c r="D22" s="79">
        <f t="shared" si="5"/>
        <v>1428</v>
      </c>
      <c r="E22" s="136">
        <f>CEILING(((1+formule!$E$40)*(formule!$B$36+formule!$D$36*SQRT(A22)))/100,1)*100</f>
        <v>1300</v>
      </c>
      <c r="F22" s="137">
        <f t="shared" si="0"/>
        <v>1547</v>
      </c>
      <c r="G22" s="106"/>
      <c r="H22" s="116">
        <f t="shared" si="1"/>
        <v>1300</v>
      </c>
      <c r="I22" s="117">
        <f t="shared" si="2"/>
        <v>1547</v>
      </c>
      <c r="J22" s="103"/>
      <c r="K22" s="116">
        <f t="shared" si="3"/>
        <v>1300</v>
      </c>
      <c r="L22" s="117">
        <f t="shared" si="4"/>
        <v>1365</v>
      </c>
    </row>
    <row r="23" spans="1:12" x14ac:dyDescent="0.25">
      <c r="A23" s="149">
        <f t="shared" si="6"/>
        <v>2000</v>
      </c>
      <c r="B23" s="42">
        <f>(formule!$B$36+formule!$D$36*SQRT(A23))</f>
        <v>1209.2354658960005</v>
      </c>
      <c r="C23" s="79">
        <f>CEILING((formule!$B$36+formule!$D$36*SQRT(A23))/100,1)*100</f>
        <v>1300</v>
      </c>
      <c r="D23" s="79">
        <f t="shared" si="5"/>
        <v>1547</v>
      </c>
      <c r="E23" s="136">
        <f>CEILING(((1+formule!$E$40)*(formule!$B$36+formule!$D$36*SQRT(A23)))/100,1)*100</f>
        <v>1400</v>
      </c>
      <c r="F23" s="137">
        <f t="shared" si="0"/>
        <v>1666</v>
      </c>
      <c r="G23" s="106"/>
      <c r="H23" s="116">
        <f t="shared" si="1"/>
        <v>1400</v>
      </c>
      <c r="I23" s="117">
        <f t="shared" si="2"/>
        <v>1666</v>
      </c>
      <c r="J23" s="103"/>
      <c r="K23" s="116">
        <f t="shared" si="3"/>
        <v>1400</v>
      </c>
      <c r="L23" s="117">
        <f t="shared" si="4"/>
        <v>1470</v>
      </c>
    </row>
    <row r="24" spans="1:12" x14ac:dyDescent="0.25">
      <c r="A24" s="149">
        <f t="shared" si="6"/>
        <v>2100</v>
      </c>
      <c r="B24" s="42">
        <f>(formule!$B$36+formule!$D$36*SQRT(A24))</f>
        <v>1238.1145908289998</v>
      </c>
      <c r="C24" s="79">
        <f>CEILING((formule!$B$36+formule!$D$36*SQRT(A24))/100,1)*100</f>
        <v>1300</v>
      </c>
      <c r="D24" s="79">
        <f t="shared" si="5"/>
        <v>1547</v>
      </c>
      <c r="E24" s="136">
        <f>CEILING(((1+formule!$E$40)*(formule!$B$36+formule!$D$36*SQRT(A24)))/100,1)*100</f>
        <v>1400</v>
      </c>
      <c r="F24" s="137">
        <f t="shared" si="0"/>
        <v>1666</v>
      </c>
      <c r="G24" s="106"/>
      <c r="H24" s="116">
        <f t="shared" si="1"/>
        <v>1400</v>
      </c>
      <c r="I24" s="117">
        <f t="shared" si="2"/>
        <v>1666</v>
      </c>
      <c r="J24" s="103"/>
      <c r="K24" s="116">
        <f t="shared" si="3"/>
        <v>1400</v>
      </c>
      <c r="L24" s="117">
        <f t="shared" si="4"/>
        <v>1470</v>
      </c>
    </row>
    <row r="25" spans="1:12" x14ac:dyDescent="0.25">
      <c r="A25" s="149">
        <f t="shared" si="6"/>
        <v>2200</v>
      </c>
      <c r="B25" s="42">
        <f>(formule!$B$36+formule!$D$36*SQRT(A25))</f>
        <v>1266.3139211364355</v>
      </c>
      <c r="C25" s="79">
        <f>CEILING((formule!$B$36+formule!$D$36*SQRT(A25))/100,1)*100</f>
        <v>1300</v>
      </c>
      <c r="D25" s="79">
        <f t="shared" si="5"/>
        <v>1547</v>
      </c>
      <c r="E25" s="136">
        <f>CEILING(((1+formule!$E$40)*(formule!$B$36+formule!$D$36*SQRT(A25)))/100,1)*100</f>
        <v>1400</v>
      </c>
      <c r="F25" s="137">
        <f t="shared" si="0"/>
        <v>1666</v>
      </c>
      <c r="G25" s="106"/>
      <c r="H25" s="116">
        <f t="shared" si="1"/>
        <v>1400</v>
      </c>
      <c r="I25" s="117">
        <f t="shared" si="2"/>
        <v>1666</v>
      </c>
      <c r="J25" s="103"/>
      <c r="K25" s="116">
        <f t="shared" si="3"/>
        <v>1400</v>
      </c>
      <c r="L25" s="117">
        <f t="shared" si="4"/>
        <v>1470</v>
      </c>
    </row>
    <row r="26" spans="1:12" x14ac:dyDescent="0.25">
      <c r="A26" s="149">
        <f t="shared" si="6"/>
        <v>2300</v>
      </c>
      <c r="B26" s="42">
        <f>(formule!$B$36+formule!$D$36*SQRT(A26))</f>
        <v>1293.879315666705</v>
      </c>
      <c r="C26" s="79">
        <f>CEILING((formule!$B$36+formule!$D$36*SQRT(A26))/100,1)*100</f>
        <v>1300</v>
      </c>
      <c r="D26" s="79">
        <f t="shared" si="5"/>
        <v>1547</v>
      </c>
      <c r="E26" s="136">
        <f>CEILING(((1+formule!$E$40)*(formule!$B$36+formule!$D$36*SQRT(A26)))/100,1)*100</f>
        <v>1500</v>
      </c>
      <c r="F26" s="137">
        <f t="shared" si="0"/>
        <v>1785</v>
      </c>
      <c r="G26" s="106"/>
      <c r="H26" s="116">
        <f t="shared" si="1"/>
        <v>1500</v>
      </c>
      <c r="I26" s="117">
        <f t="shared" si="2"/>
        <v>1785</v>
      </c>
      <c r="J26" s="103"/>
      <c r="K26" s="116">
        <f t="shared" si="3"/>
        <v>1500</v>
      </c>
      <c r="L26" s="117">
        <f t="shared" si="4"/>
        <v>1575</v>
      </c>
    </row>
    <row r="27" spans="1:12" x14ac:dyDescent="0.25">
      <c r="A27" s="149">
        <f t="shared" si="6"/>
        <v>2400</v>
      </c>
      <c r="B27" s="42">
        <f>(formule!$B$36+formule!$D$36*SQRT(A27))</f>
        <v>1320.851697978424</v>
      </c>
      <c r="C27" s="79">
        <f>CEILING((formule!$B$36+formule!$D$36*SQRT(A27))/100,1)*100</f>
        <v>1400</v>
      </c>
      <c r="D27" s="79">
        <f t="shared" si="5"/>
        <v>1666</v>
      </c>
      <c r="E27" s="136">
        <f>CEILING(((1+formule!$E$40)*(formule!$B$36+formule!$D$36*SQRT(A27)))/100,1)*100</f>
        <v>1500</v>
      </c>
      <c r="F27" s="137">
        <f t="shared" si="0"/>
        <v>1785</v>
      </c>
      <c r="G27" s="106"/>
      <c r="H27" s="116">
        <f t="shared" si="1"/>
        <v>1500</v>
      </c>
      <c r="I27" s="117">
        <f t="shared" si="2"/>
        <v>1785</v>
      </c>
      <c r="J27" s="103"/>
      <c r="K27" s="116">
        <f t="shared" si="3"/>
        <v>1500</v>
      </c>
      <c r="L27" s="117">
        <f t="shared" si="4"/>
        <v>1575</v>
      </c>
    </row>
    <row r="28" spans="1:12" x14ac:dyDescent="0.25">
      <c r="A28" s="149">
        <f t="shared" si="6"/>
        <v>2500</v>
      </c>
      <c r="B28" s="42">
        <f>(formule!$B$36+formule!$D$36*SQRT(A28))</f>
        <v>1347.2677693878684</v>
      </c>
      <c r="C28" s="79">
        <f>CEILING((formule!$B$36+formule!$D$36*SQRT(A28))/100,1)*100</f>
        <v>1400</v>
      </c>
      <c r="D28" s="79">
        <f t="shared" si="5"/>
        <v>1666</v>
      </c>
      <c r="E28" s="136">
        <f>CEILING(((1+formule!$E$40)*(formule!$B$36+formule!$D$36*SQRT(A28)))/100,1)*100</f>
        <v>1500</v>
      </c>
      <c r="F28" s="137">
        <f t="shared" si="0"/>
        <v>1785</v>
      </c>
      <c r="G28" s="106"/>
      <c r="H28" s="116">
        <f t="shared" si="1"/>
        <v>1500</v>
      </c>
      <c r="I28" s="117">
        <f t="shared" si="2"/>
        <v>1785</v>
      </c>
      <c r="J28" s="103"/>
      <c r="K28" s="116">
        <f t="shared" si="3"/>
        <v>1500</v>
      </c>
      <c r="L28" s="117">
        <f t="shared" si="4"/>
        <v>1575</v>
      </c>
    </row>
    <row r="29" spans="1:12" x14ac:dyDescent="0.25">
      <c r="A29" s="149">
        <f t="shared" si="6"/>
        <v>2600</v>
      </c>
      <c r="B29" s="42">
        <f>(formule!$B$36+formule!$D$36*SQRT(A29))</f>
        <v>1373.1605947873434</v>
      </c>
      <c r="C29" s="79">
        <f>CEILING((formule!$B$36+formule!$D$36*SQRT(A29))/100,1)*100</f>
        <v>1400</v>
      </c>
      <c r="D29" s="79">
        <f t="shared" si="5"/>
        <v>1666</v>
      </c>
      <c r="E29" s="136">
        <f>CEILING(((1+formule!$E$40)*(formule!$B$36+formule!$D$36*SQRT(A29)))/100,1)*100</f>
        <v>1600</v>
      </c>
      <c r="F29" s="137">
        <f t="shared" si="0"/>
        <v>1904</v>
      </c>
      <c r="G29" s="106"/>
      <c r="H29" s="116">
        <f t="shared" si="1"/>
        <v>1600</v>
      </c>
      <c r="I29" s="117">
        <f t="shared" si="2"/>
        <v>1904</v>
      </c>
      <c r="J29" s="103"/>
      <c r="K29" s="116">
        <f t="shared" si="3"/>
        <v>1600</v>
      </c>
      <c r="L29" s="117">
        <f t="shared" si="4"/>
        <v>1680</v>
      </c>
    </row>
    <row r="30" spans="1:12" x14ac:dyDescent="0.25">
      <c r="A30" s="149">
        <f t="shared" si="6"/>
        <v>2700</v>
      </c>
      <c r="B30" s="42">
        <f>(formule!$B$36+formule!$D$36*SQRT(A30))</f>
        <v>1398.5600879273618</v>
      </c>
      <c r="C30" s="79">
        <f>CEILING((formule!$B$36+formule!$D$36*SQRT(A30))/100,1)*100</f>
        <v>1400</v>
      </c>
      <c r="D30" s="79">
        <f t="shared" si="5"/>
        <v>1666</v>
      </c>
      <c r="E30" s="136">
        <f>CEILING(((1+formule!$E$40)*(formule!$B$36+formule!$D$36*SQRT(A30)))/100,1)*100</f>
        <v>1600</v>
      </c>
      <c r="F30" s="137">
        <f t="shared" si="0"/>
        <v>1904</v>
      </c>
      <c r="G30" s="106"/>
      <c r="H30" s="116">
        <f t="shared" ref="H30:I33" si="7">E30</f>
        <v>1600</v>
      </c>
      <c r="I30" s="117">
        <f t="shared" si="7"/>
        <v>1904</v>
      </c>
      <c r="J30" s="103"/>
      <c r="K30" s="116">
        <f t="shared" si="3"/>
        <v>1600</v>
      </c>
      <c r="L30" s="117">
        <f t="shared" si="4"/>
        <v>1680</v>
      </c>
    </row>
    <row r="31" spans="1:12" x14ac:dyDescent="0.25">
      <c r="A31" s="149">
        <f t="shared" si="6"/>
        <v>2800</v>
      </c>
      <c r="B31" s="42">
        <f>(formule!$B$36+formule!$D$36*SQRT(A31))</f>
        <v>1423.4934164792105</v>
      </c>
      <c r="C31" s="79">
        <f>CEILING((formule!$B$36+formule!$D$36*SQRT(A31))/100,1)*100</f>
        <v>1500</v>
      </c>
      <c r="D31" s="79">
        <f t="shared" si="5"/>
        <v>1785</v>
      </c>
      <c r="E31" s="136">
        <f>CEILING(((1+formule!$E$40)*(formule!$B$36+formule!$D$36*SQRT(A31)))/100,1)*100</f>
        <v>1600</v>
      </c>
      <c r="F31" s="137">
        <f t="shared" si="0"/>
        <v>1904</v>
      </c>
      <c r="G31" s="106"/>
      <c r="H31" s="116">
        <f t="shared" si="7"/>
        <v>1600</v>
      </c>
      <c r="I31" s="117">
        <f t="shared" si="7"/>
        <v>1904</v>
      </c>
      <c r="J31" s="103"/>
      <c r="K31" s="116">
        <f t="shared" si="3"/>
        <v>1600</v>
      </c>
      <c r="L31" s="117">
        <f t="shared" si="4"/>
        <v>1680</v>
      </c>
    </row>
    <row r="32" spans="1:12" x14ac:dyDescent="0.25">
      <c r="A32" s="149">
        <f t="shared" si="6"/>
        <v>2900</v>
      </c>
      <c r="B32" s="42">
        <f>(formule!$B$36+formule!$D$36*SQRT(A32))</f>
        <v>1447.9853425136043</v>
      </c>
      <c r="C32" s="79">
        <f>CEILING((formule!$B$36+formule!$D$36*SQRT(A32))/100,1)*100</f>
        <v>1500</v>
      </c>
      <c r="D32" s="79">
        <f t="shared" si="5"/>
        <v>1785</v>
      </c>
      <c r="E32" s="136">
        <f>CEILING(((1+formule!$E$40)*(formule!$B$36+formule!$D$36*SQRT(A32)))/100,1)*100</f>
        <v>1600</v>
      </c>
      <c r="F32" s="137">
        <f t="shared" si="0"/>
        <v>1904</v>
      </c>
      <c r="G32" s="106"/>
      <c r="H32" s="116">
        <f t="shared" si="7"/>
        <v>1600</v>
      </c>
      <c r="I32" s="117">
        <f t="shared" si="7"/>
        <v>1904</v>
      </c>
      <c r="J32" s="103"/>
      <c r="K32" s="116">
        <f t="shared" si="3"/>
        <v>1600</v>
      </c>
      <c r="L32" s="117">
        <f t="shared" si="4"/>
        <v>1680</v>
      </c>
    </row>
    <row r="33" spans="1:12" x14ac:dyDescent="0.25">
      <c r="A33" s="149">
        <f t="shared" si="6"/>
        <v>3000</v>
      </c>
      <c r="B33" s="42">
        <f>(formule!$B$36+formule!$D$36*SQRT(A33))</f>
        <v>1472.0585105522143</v>
      </c>
      <c r="C33" s="79">
        <f>CEILING((formule!$B$36+formule!$D$36*SQRT(A33))/100,1)*100</f>
        <v>1500</v>
      </c>
      <c r="D33" s="79">
        <f t="shared" si="5"/>
        <v>1785</v>
      </c>
      <c r="E33" s="136">
        <f>CEILING(((1+formule!$E$40)*(formule!$B$36+formule!$D$36*SQRT(A33)))/100,1)*100</f>
        <v>1700</v>
      </c>
      <c r="F33" s="137">
        <f t="shared" si="0"/>
        <v>2023</v>
      </c>
      <c r="G33" s="106"/>
      <c r="H33" s="116">
        <f t="shared" si="7"/>
        <v>1700</v>
      </c>
      <c r="I33" s="117">
        <f t="shared" si="7"/>
        <v>2023</v>
      </c>
      <c r="J33" s="103"/>
      <c r="K33" s="116">
        <f t="shared" si="3"/>
        <v>1700</v>
      </c>
      <c r="L33" s="117">
        <f t="shared" si="4"/>
        <v>1785</v>
      </c>
    </row>
    <row r="34" spans="1:12" x14ac:dyDescent="0.25">
      <c r="A34" s="149">
        <f t="shared" si="6"/>
        <v>3100</v>
      </c>
      <c r="B34" s="42">
        <f>(formule!$B$36+formule!$D$36*SQRT(A34))</f>
        <v>1495.7336927336385</v>
      </c>
      <c r="C34" s="79">
        <f>CEILING((formule!$B$36+formule!$D$36*SQRT(A34))/100,1)*100</f>
        <v>1500</v>
      </c>
      <c r="D34" s="79">
        <f t="shared" si="5"/>
        <v>1785</v>
      </c>
      <c r="E34" s="136">
        <f>CEILING(((1+formule!$E$40)*(formule!$B$36+formule!$D$36*SQRT(A34)))/100,1)*100</f>
        <v>1700</v>
      </c>
      <c r="F34" s="137">
        <f t="shared" si="0"/>
        <v>2023</v>
      </c>
      <c r="G34" s="106"/>
      <c r="H34" s="116">
        <f>E34+450</f>
        <v>2150</v>
      </c>
      <c r="I34" s="117">
        <f>F34+535</f>
        <v>2558</v>
      </c>
      <c r="J34" s="103"/>
      <c r="K34" s="116">
        <f t="shared" si="3"/>
        <v>1700</v>
      </c>
      <c r="L34" s="117">
        <f t="shared" si="4"/>
        <v>1785</v>
      </c>
    </row>
    <row r="35" spans="1:12" x14ac:dyDescent="0.25">
      <c r="A35" s="149">
        <f t="shared" si="6"/>
        <v>3200</v>
      </c>
      <c r="B35" s="42">
        <f>(formule!$B$36+formule!$D$36*SQRT(A35))</f>
        <v>1519.0299986485925</v>
      </c>
      <c r="C35" s="79">
        <f>CEILING((formule!$B$36+formule!$D$36*SQRT(A35))/100,1)*100</f>
        <v>1600</v>
      </c>
      <c r="D35" s="79">
        <f t="shared" si="5"/>
        <v>1904</v>
      </c>
      <c r="E35" s="136">
        <f>CEILING(((1+formule!$E$40)*(formule!$B$36+formule!$D$36*SQRT(A35)))/100,1)*100</f>
        <v>1700</v>
      </c>
      <c r="F35" s="137">
        <f t="shared" si="0"/>
        <v>2023</v>
      </c>
      <c r="G35" s="106"/>
      <c r="H35" s="116">
        <f t="shared" ref="H35:H40" si="8">E35+450</f>
        <v>2150</v>
      </c>
      <c r="I35" s="117">
        <f t="shared" ref="I35:I40" si="9">F35+535</f>
        <v>2558</v>
      </c>
      <c r="J35" s="103"/>
      <c r="K35" s="116">
        <f t="shared" si="3"/>
        <v>1700</v>
      </c>
      <c r="L35" s="117">
        <f t="shared" si="4"/>
        <v>1785</v>
      </c>
    </row>
    <row r="36" spans="1:12" x14ac:dyDescent="0.25">
      <c r="A36" s="149">
        <f t="shared" si="6"/>
        <v>3300</v>
      </c>
      <c r="B36" s="42">
        <f>(formule!$B$36+formule!$D$36*SQRT(A36))</f>
        <v>1541.9650558748913</v>
      </c>
      <c r="C36" s="79">
        <f>CEILING((formule!$B$36+formule!$D$36*SQRT(A36))/100,1)*100</f>
        <v>1600</v>
      </c>
      <c r="D36" s="79">
        <f t="shared" si="5"/>
        <v>1904</v>
      </c>
      <c r="E36" s="136">
        <f>CEILING(((1+formule!$E$40)*(formule!$B$36+formule!$D$36*SQRT(A36)))/100,1)*100</f>
        <v>1700</v>
      </c>
      <c r="F36" s="137">
        <f t="shared" si="0"/>
        <v>2023</v>
      </c>
      <c r="G36" s="106"/>
      <c r="H36" s="116">
        <f t="shared" si="8"/>
        <v>2150</v>
      </c>
      <c r="I36" s="117">
        <f t="shared" si="9"/>
        <v>2558</v>
      </c>
      <c r="J36" s="103"/>
      <c r="K36" s="116">
        <f t="shared" si="3"/>
        <v>1700</v>
      </c>
      <c r="L36" s="117">
        <f t="shared" si="4"/>
        <v>1785</v>
      </c>
    </row>
    <row r="37" spans="1:12" x14ac:dyDescent="0.25">
      <c r="A37" s="149">
        <f t="shared" si="6"/>
        <v>3400</v>
      </c>
      <c r="B37" s="42">
        <f>(formule!$B$36+formule!$D$36*SQRT(A37))</f>
        <v>1564.5551660627791</v>
      </c>
      <c r="C37" s="79">
        <f>CEILING((formule!$B$36+formule!$D$36*SQRT(A37))/100,1)*100</f>
        <v>1600</v>
      </c>
      <c r="D37" s="79">
        <f t="shared" si="5"/>
        <v>1904</v>
      </c>
      <c r="E37" s="136">
        <f>CEILING(((1+formule!$E$40)*(formule!$B$36+formule!$D$36*SQRT(A37)))/100,1)*100</f>
        <v>1800</v>
      </c>
      <c r="F37" s="137">
        <f t="shared" si="0"/>
        <v>2142</v>
      </c>
      <c r="G37" s="106"/>
      <c r="H37" s="116">
        <f t="shared" si="8"/>
        <v>2250</v>
      </c>
      <c r="I37" s="117">
        <f t="shared" si="9"/>
        <v>2677</v>
      </c>
      <c r="J37" s="103"/>
      <c r="K37" s="116">
        <f t="shared" si="3"/>
        <v>1800</v>
      </c>
      <c r="L37" s="117">
        <f t="shared" si="4"/>
        <v>1890</v>
      </c>
    </row>
    <row r="38" spans="1:12" x14ac:dyDescent="0.25">
      <c r="A38" s="149">
        <f t="shared" si="6"/>
        <v>3500</v>
      </c>
      <c r="B38" s="42">
        <f>(formule!$B$36+formule!$D$36*SQRT(A38))</f>
        <v>1586.8154404997927</v>
      </c>
      <c r="C38" s="79">
        <f>CEILING((formule!$B$36+formule!$D$36*SQRT(A38))/100,1)*100</f>
        <v>1600</v>
      </c>
      <c r="D38" s="79">
        <f t="shared" si="5"/>
        <v>1904</v>
      </c>
      <c r="E38" s="136">
        <f>CEILING(((1+formule!$E$40)*(formule!$B$36+formule!$D$36*SQRT(A38)))/100,1)*100</f>
        <v>1800</v>
      </c>
      <c r="F38" s="137">
        <f t="shared" si="0"/>
        <v>2142</v>
      </c>
      <c r="G38" s="106"/>
      <c r="H38" s="116">
        <f t="shared" si="8"/>
        <v>2250</v>
      </c>
      <c r="I38" s="117">
        <f t="shared" si="9"/>
        <v>2677</v>
      </c>
      <c r="J38" s="103"/>
      <c r="K38" s="116">
        <f t="shared" si="3"/>
        <v>1800</v>
      </c>
      <c r="L38" s="117">
        <f t="shared" si="4"/>
        <v>1890</v>
      </c>
    </row>
    <row r="39" spans="1:12" x14ac:dyDescent="0.25">
      <c r="A39" s="149">
        <f t="shared" si="6"/>
        <v>3600</v>
      </c>
      <c r="B39" s="42">
        <f>(formule!$B$36+formule!$D$36*SQRT(A39))</f>
        <v>1608.7599183592158</v>
      </c>
      <c r="C39" s="79">
        <f>CEILING((formule!$B$36+formule!$D$36*SQRT(A39))/100,1)*100</f>
        <v>1700</v>
      </c>
      <c r="D39" s="79">
        <f t="shared" si="5"/>
        <v>2023</v>
      </c>
      <c r="E39" s="136">
        <f>CEILING(((1+formule!$E$40)*(formule!$B$36+formule!$D$36*SQRT(A39)))/100,1)*100</f>
        <v>1800</v>
      </c>
      <c r="F39" s="137">
        <f t="shared" si="0"/>
        <v>2142</v>
      </c>
      <c r="G39" s="106"/>
      <c r="H39" s="116">
        <f t="shared" si="8"/>
        <v>2250</v>
      </c>
      <c r="I39" s="117">
        <f t="shared" si="9"/>
        <v>2677</v>
      </c>
      <c r="J39" s="103"/>
      <c r="K39" s="116">
        <f t="shared" si="3"/>
        <v>1800</v>
      </c>
      <c r="L39" s="117">
        <f t="shared" si="4"/>
        <v>1890</v>
      </c>
    </row>
    <row r="40" spans="1:12" x14ac:dyDescent="0.25">
      <c r="A40" s="149">
        <f t="shared" si="6"/>
        <v>3700</v>
      </c>
      <c r="B40" s="42">
        <f>(formule!$B$36+formule!$D$36*SQRT(A40))</f>
        <v>1630.4016702612034</v>
      </c>
      <c r="C40" s="79">
        <f>CEILING((formule!$B$36+formule!$D$36*SQRT(A40))/100,1)*100</f>
        <v>1700</v>
      </c>
      <c r="D40" s="79">
        <f t="shared" si="5"/>
        <v>2023</v>
      </c>
      <c r="E40" s="136">
        <f>CEILING(((1+formule!$E$40)*(formule!$B$36+formule!$D$36*SQRT(A40)))/100,1)*100</f>
        <v>1800</v>
      </c>
      <c r="F40" s="137">
        <f t="shared" si="0"/>
        <v>2142</v>
      </c>
      <c r="G40" s="106"/>
      <c r="H40" s="116">
        <f t="shared" si="8"/>
        <v>2250</v>
      </c>
      <c r="I40" s="117">
        <f t="shared" si="9"/>
        <v>2677</v>
      </c>
      <c r="J40" s="103"/>
      <c r="K40" s="116">
        <f t="shared" si="3"/>
        <v>1800</v>
      </c>
      <c r="L40" s="117">
        <f t="shared" si="4"/>
        <v>1890</v>
      </c>
    </row>
    <row r="41" spans="1:12" x14ac:dyDescent="0.25">
      <c r="A41" s="149">
        <f t="shared" si="6"/>
        <v>3800</v>
      </c>
      <c r="B41" s="42">
        <f>(formule!$B$36+formule!$D$36*SQRT(A41))</f>
        <v>1651.752889316555</v>
      </c>
      <c r="C41" s="79">
        <f>CEILING((formule!$B$36+formule!$D$36*SQRT(A41))/100,1)*100</f>
        <v>1700</v>
      </c>
      <c r="D41" s="79">
        <f t="shared" si="5"/>
        <v>2023</v>
      </c>
      <c r="E41" s="136">
        <f>CEILING(((1+formule!$E$40)*(formule!$B$36+formule!$D$36*SQRT(A41)))/100,1)*100</f>
        <v>1900</v>
      </c>
      <c r="F41" s="137">
        <f t="shared" si="0"/>
        <v>2261</v>
      </c>
      <c r="G41" s="106"/>
      <c r="H41" s="116">
        <f t="shared" ref="H41:H104" si="10">E41+450</f>
        <v>2350</v>
      </c>
      <c r="I41" s="117">
        <f t="shared" ref="I41:I104" si="11">F41+535</f>
        <v>2796</v>
      </c>
      <c r="J41" s="103"/>
      <c r="K41" s="116">
        <f t="shared" si="3"/>
        <v>1900</v>
      </c>
      <c r="L41" s="117">
        <f t="shared" si="4"/>
        <v>1995</v>
      </c>
    </row>
    <row r="42" spans="1:12" x14ac:dyDescent="0.25">
      <c r="A42" s="149">
        <f t="shared" si="6"/>
        <v>3900</v>
      </c>
      <c r="B42" s="42">
        <f>(formule!$B$36+formule!$D$36*SQRT(A42))</f>
        <v>1672.8249714540914</v>
      </c>
      <c r="C42" s="79">
        <f>CEILING((formule!$B$36+formule!$D$36*SQRT(A42))/100,1)*100</f>
        <v>1700</v>
      </c>
      <c r="D42" s="79">
        <f t="shared" si="5"/>
        <v>2023</v>
      </c>
      <c r="E42" s="136">
        <f>CEILING(((1+formule!$E$40)*(formule!$B$36+formule!$D$36*SQRT(A42)))/100,1)*100</f>
        <v>1900</v>
      </c>
      <c r="F42" s="137">
        <f t="shared" si="0"/>
        <v>2261</v>
      </c>
      <c r="G42" s="106"/>
      <c r="H42" s="116">
        <f t="shared" si="10"/>
        <v>2350</v>
      </c>
      <c r="I42" s="117">
        <f t="shared" si="11"/>
        <v>2796</v>
      </c>
      <c r="J42" s="103"/>
      <c r="K42" s="116">
        <f t="shared" si="3"/>
        <v>1900</v>
      </c>
      <c r="L42" s="117">
        <f t="shared" si="4"/>
        <v>1995</v>
      </c>
    </row>
    <row r="43" spans="1:12" x14ac:dyDescent="0.25">
      <c r="A43" s="149">
        <f t="shared" si="6"/>
        <v>4000</v>
      </c>
      <c r="B43" s="42">
        <f>(formule!$B$36+formule!$D$36*SQRT(A43))</f>
        <v>1693.6285865341588</v>
      </c>
      <c r="C43" s="79">
        <f>CEILING((formule!$B$36+formule!$D$36*SQRT(A43))/100,1)*100</f>
        <v>1700</v>
      </c>
      <c r="D43" s="79">
        <f t="shared" si="5"/>
        <v>2023</v>
      </c>
      <c r="E43" s="136">
        <f>CEILING(((1+formule!$E$40)*(formule!$B$36+formule!$D$36*SQRT(A43)))/100,1)*100</f>
        <v>1900</v>
      </c>
      <c r="F43" s="137">
        <f t="shared" si="0"/>
        <v>2261</v>
      </c>
      <c r="G43" s="106"/>
      <c r="H43" s="116">
        <f t="shared" si="10"/>
        <v>2350</v>
      </c>
      <c r="I43" s="117">
        <f t="shared" si="11"/>
        <v>2796</v>
      </c>
      <c r="J43" s="103"/>
      <c r="K43" s="116">
        <f t="shared" si="3"/>
        <v>1900</v>
      </c>
      <c r="L43" s="117">
        <f t="shared" si="4"/>
        <v>1995</v>
      </c>
    </row>
    <row r="44" spans="1:12" x14ac:dyDescent="0.25">
      <c r="A44" s="149">
        <f t="shared" si="6"/>
        <v>4100</v>
      </c>
      <c r="B44" s="42">
        <f>(formule!$B$36+formule!$D$36*SQRT(A44))</f>
        <v>1714.173741507967</v>
      </c>
      <c r="C44" s="79">
        <f>CEILING((formule!$B$36+formule!$D$36*SQRT(A44))/100,1)*100</f>
        <v>1800</v>
      </c>
      <c r="D44" s="79">
        <f t="shared" si="5"/>
        <v>2142</v>
      </c>
      <c r="E44" s="136">
        <f>CEILING(((1+formule!$E$40)*(formule!$B$36+formule!$D$36*SQRT(A44)))/100,1)*100</f>
        <v>1900</v>
      </c>
      <c r="F44" s="137">
        <f t="shared" si="0"/>
        <v>2261</v>
      </c>
      <c r="G44" s="106"/>
      <c r="H44" s="116">
        <f t="shared" si="10"/>
        <v>2350</v>
      </c>
      <c r="I44" s="117">
        <f t="shared" si="11"/>
        <v>2796</v>
      </c>
      <c r="J44" s="103"/>
      <c r="K44" s="116">
        <f t="shared" si="3"/>
        <v>1900</v>
      </c>
      <c r="L44" s="117">
        <f t="shared" si="4"/>
        <v>1995</v>
      </c>
    </row>
    <row r="45" spans="1:12" x14ac:dyDescent="0.25">
      <c r="A45" s="149">
        <f t="shared" si="6"/>
        <v>4200</v>
      </c>
      <c r="B45" s="42">
        <f>(formule!$B$36+formule!$D$36*SQRT(A45))</f>
        <v>1734.4698366838734</v>
      </c>
      <c r="C45" s="79">
        <f>CEILING((formule!$B$36+formule!$D$36*SQRT(A45))/100,1)*100</f>
        <v>1800</v>
      </c>
      <c r="D45" s="79">
        <f t="shared" si="5"/>
        <v>2142</v>
      </c>
      <c r="E45" s="136">
        <f>CEILING(((1+formule!$E$40)*(formule!$B$36+formule!$D$36*SQRT(A45)))/100,1)*100</f>
        <v>2000</v>
      </c>
      <c r="F45" s="137">
        <f t="shared" si="0"/>
        <v>2380</v>
      </c>
      <c r="G45" s="106"/>
      <c r="H45" s="116">
        <f t="shared" si="10"/>
        <v>2450</v>
      </c>
      <c r="I45" s="117">
        <f t="shared" si="11"/>
        <v>2915</v>
      </c>
      <c r="J45" s="103"/>
      <c r="K45" s="116">
        <f t="shared" si="3"/>
        <v>2000</v>
      </c>
      <c r="L45" s="117">
        <f t="shared" si="4"/>
        <v>2100</v>
      </c>
    </row>
    <row r="46" spans="1:12" x14ac:dyDescent="0.25">
      <c r="A46" s="149">
        <f t="shared" si="6"/>
        <v>4300</v>
      </c>
      <c r="B46" s="42">
        <f>(formule!$B$36+formule!$D$36*SQRT(A46))</f>
        <v>1754.5257159983623</v>
      </c>
      <c r="C46" s="79">
        <f>CEILING((formule!$B$36+formule!$D$36*SQRT(A46))/100,1)*100</f>
        <v>1800</v>
      </c>
      <c r="D46" s="79">
        <f t="shared" si="5"/>
        <v>2142</v>
      </c>
      <c r="E46" s="136">
        <f>CEILING(((1+formule!$E$40)*(formule!$B$36+formule!$D$36*SQRT(A46)))/100,1)*100</f>
        <v>2000</v>
      </c>
      <c r="F46" s="137">
        <f t="shared" si="0"/>
        <v>2380</v>
      </c>
      <c r="G46" s="106"/>
      <c r="H46" s="116">
        <f t="shared" si="10"/>
        <v>2450</v>
      </c>
      <c r="I46" s="117">
        <f t="shared" si="11"/>
        <v>2915</v>
      </c>
      <c r="J46" s="103"/>
      <c r="K46" s="116">
        <f t="shared" si="3"/>
        <v>2000</v>
      </c>
      <c r="L46" s="117">
        <f t="shared" si="4"/>
        <v>2100</v>
      </c>
    </row>
    <row r="47" spans="1:12" x14ac:dyDescent="0.25">
      <c r="A47" s="149">
        <f t="shared" si="6"/>
        <v>4400</v>
      </c>
      <c r="B47" s="42">
        <f>(formule!$B$36+formule!$D$36*SQRT(A47))</f>
        <v>1774.3497120544876</v>
      </c>
      <c r="C47" s="79">
        <f>CEILING((formule!$B$36+formule!$D$36*SQRT(A47))/100,1)*100</f>
        <v>1800</v>
      </c>
      <c r="D47" s="79">
        <f t="shared" si="5"/>
        <v>2142</v>
      </c>
      <c r="E47" s="136">
        <f>CEILING(((1+formule!$E$40)*(formule!$B$36+formule!$D$36*SQRT(A47)))/100,1)*100</f>
        <v>2000</v>
      </c>
      <c r="F47" s="137">
        <f t="shared" si="0"/>
        <v>2380</v>
      </c>
      <c r="G47" s="106"/>
      <c r="H47" s="116">
        <f t="shared" si="10"/>
        <v>2450</v>
      </c>
      <c r="I47" s="117">
        <f t="shared" si="11"/>
        <v>2915</v>
      </c>
      <c r="J47" s="103"/>
      <c r="K47" s="116">
        <f t="shared" si="3"/>
        <v>2000</v>
      </c>
      <c r="L47" s="117">
        <f t="shared" si="4"/>
        <v>2100</v>
      </c>
    </row>
    <row r="48" spans="1:12" x14ac:dyDescent="0.25">
      <c r="A48" s="149">
        <f t="shared" si="6"/>
        <v>4500</v>
      </c>
      <c r="B48" s="42">
        <f>(formule!$B$36+formule!$D$36*SQRT(A48))</f>
        <v>1793.9496865784347</v>
      </c>
      <c r="C48" s="79">
        <f>CEILING((formule!$B$36+formule!$D$36*SQRT(A48))/100,1)*100</f>
        <v>1800</v>
      </c>
      <c r="D48" s="79">
        <f t="shared" si="5"/>
        <v>2142</v>
      </c>
      <c r="E48" s="136">
        <f>CEILING(((1+formule!$E$40)*(formule!$B$36+formule!$D$36*SQRT(A48)))/100,1)*100</f>
        <v>2000</v>
      </c>
      <c r="F48" s="137">
        <f t="shared" si="0"/>
        <v>2380</v>
      </c>
      <c r="G48" s="106"/>
      <c r="H48" s="116">
        <f t="shared" si="10"/>
        <v>2450</v>
      </c>
      <c r="I48" s="117">
        <f t="shared" si="11"/>
        <v>2915</v>
      </c>
      <c r="J48" s="103"/>
      <c r="K48" s="116">
        <f t="shared" si="3"/>
        <v>2000</v>
      </c>
      <c r="L48" s="117">
        <f t="shared" si="4"/>
        <v>2100</v>
      </c>
    </row>
    <row r="49" spans="1:12" x14ac:dyDescent="0.25">
      <c r="A49" s="149">
        <f t="shared" si="6"/>
        <v>4600</v>
      </c>
      <c r="B49" s="42">
        <f>(formule!$B$36+formule!$D$36*SQRT(A49))</f>
        <v>1813.3330668513599</v>
      </c>
      <c r="C49" s="79">
        <f>CEILING((formule!$B$36+formule!$D$36*SQRT(A49))/100,1)*100</f>
        <v>1900</v>
      </c>
      <c r="D49" s="79">
        <f t="shared" si="5"/>
        <v>2261</v>
      </c>
      <c r="E49" s="136">
        <f>CEILING(((1+formule!$E$40)*(formule!$B$36+formule!$D$36*SQRT(A49)))/100,1)*100</f>
        <v>2000</v>
      </c>
      <c r="F49" s="137">
        <f t="shared" si="0"/>
        <v>2380</v>
      </c>
      <c r="G49" s="106"/>
      <c r="H49" s="116">
        <f t="shared" si="10"/>
        <v>2450</v>
      </c>
      <c r="I49" s="117">
        <f t="shared" si="11"/>
        <v>2915</v>
      </c>
      <c r="J49" s="103"/>
      <c r="K49" s="116">
        <f t="shared" si="3"/>
        <v>2000</v>
      </c>
      <c r="L49" s="117">
        <f t="shared" si="4"/>
        <v>2100</v>
      </c>
    </row>
    <row r="50" spans="1:12" x14ac:dyDescent="0.25">
      <c r="A50" s="149">
        <f t="shared" si="6"/>
        <v>4700</v>
      </c>
      <c r="B50" s="42">
        <f>(formule!$B$36+formule!$D$36*SQRT(A50))</f>
        <v>1832.5068785953042</v>
      </c>
      <c r="C50" s="79">
        <f>CEILING((formule!$B$36+formule!$D$36*SQRT(A50))/100,1)*100</f>
        <v>1900</v>
      </c>
      <c r="D50" s="79">
        <f t="shared" si="5"/>
        <v>2261</v>
      </c>
      <c r="E50" s="136">
        <f>CEILING(((1+formule!$E$40)*(formule!$B$36+formule!$D$36*SQRT(A50)))/100,1)*100</f>
        <v>2100</v>
      </c>
      <c r="F50" s="137">
        <f t="shared" si="0"/>
        <v>2499</v>
      </c>
      <c r="G50" s="106"/>
      <c r="H50" s="116">
        <f t="shared" si="10"/>
        <v>2550</v>
      </c>
      <c r="I50" s="117">
        <f t="shared" si="11"/>
        <v>3034</v>
      </c>
      <c r="J50" s="103"/>
      <c r="K50" s="116">
        <f t="shared" si="3"/>
        <v>2100</v>
      </c>
      <c r="L50" s="117">
        <f t="shared" si="4"/>
        <v>2205</v>
      </c>
    </row>
    <row r="51" spans="1:12" x14ac:dyDescent="0.25">
      <c r="A51" s="149">
        <f t="shared" si="6"/>
        <v>4800</v>
      </c>
      <c r="B51" s="42">
        <f>(formule!$B$36+formule!$D$36*SQRT(A51))</f>
        <v>1851.4777757261052</v>
      </c>
      <c r="C51" s="79">
        <f>CEILING((formule!$B$36+formule!$D$36*SQRT(A51))/100,1)*100</f>
        <v>1900</v>
      </c>
      <c r="D51" s="79">
        <f t="shared" si="5"/>
        <v>2261</v>
      </c>
      <c r="E51" s="136">
        <f>CEILING(((1+formule!$E$40)*(formule!$B$36+formule!$D$36*SQRT(A51)))/100,1)*100</f>
        <v>2100</v>
      </c>
      <c r="F51" s="137">
        <f t="shared" si="0"/>
        <v>2499</v>
      </c>
      <c r="G51" s="106"/>
      <c r="H51" s="116">
        <f t="shared" si="10"/>
        <v>2550</v>
      </c>
      <c r="I51" s="117">
        <f t="shared" si="11"/>
        <v>3034</v>
      </c>
      <c r="J51" s="103"/>
      <c r="K51" s="116">
        <f t="shared" si="3"/>
        <v>2100</v>
      </c>
      <c r="L51" s="117">
        <f t="shared" si="4"/>
        <v>2205</v>
      </c>
    </row>
    <row r="52" spans="1:12" x14ac:dyDescent="0.25">
      <c r="A52" s="149">
        <f t="shared" si="6"/>
        <v>4900</v>
      </c>
      <c r="B52" s="42">
        <f>(formule!$B$36+formule!$D$36*SQRT(A52))</f>
        <v>1870.252067330563</v>
      </c>
      <c r="C52" s="79">
        <f>CEILING((formule!$B$36+formule!$D$36*SQRT(A52))/100,1)*100</f>
        <v>1900</v>
      </c>
      <c r="D52" s="79">
        <f t="shared" si="5"/>
        <v>2261</v>
      </c>
      <c r="E52" s="136">
        <f>CEILING(((1+formule!$E$40)*(formule!$B$36+formule!$D$36*SQRT(A52)))/100,1)*100</f>
        <v>2100</v>
      </c>
      <c r="F52" s="137">
        <f t="shared" si="0"/>
        <v>2499</v>
      </c>
      <c r="G52" s="106"/>
      <c r="H52" s="116">
        <f t="shared" si="10"/>
        <v>2550</v>
      </c>
      <c r="I52" s="117">
        <f t="shared" si="11"/>
        <v>3034</v>
      </c>
      <c r="J52" s="103"/>
      <c r="K52" s="116">
        <f t="shared" si="3"/>
        <v>2100</v>
      </c>
      <c r="L52" s="117">
        <f t="shared" si="4"/>
        <v>2205</v>
      </c>
    </row>
    <row r="53" spans="1:12" x14ac:dyDescent="0.25">
      <c r="A53" s="149">
        <f t="shared" si="6"/>
        <v>5000</v>
      </c>
      <c r="B53" s="42">
        <f>(formule!$B$36+formule!$D$36*SQRT(A53))</f>
        <v>1888.8357421779576</v>
      </c>
      <c r="C53" s="79">
        <f>CEILING((formule!$B$36+formule!$D$36*SQRT(A53))/100,1)*100</f>
        <v>1900</v>
      </c>
      <c r="D53" s="79">
        <f t="shared" si="5"/>
        <v>2261</v>
      </c>
      <c r="E53" s="136">
        <f>CEILING(((1+formule!$E$40)*(formule!$B$36+formule!$D$36*SQRT(A53)))/100,1)*100</f>
        <v>2100</v>
      </c>
      <c r="F53" s="137">
        <f t="shared" si="0"/>
        <v>2499</v>
      </c>
      <c r="G53" s="106"/>
      <c r="H53" s="116">
        <f t="shared" si="10"/>
        <v>2550</v>
      </c>
      <c r="I53" s="117">
        <f t="shared" si="11"/>
        <v>3034</v>
      </c>
      <c r="J53" s="103"/>
      <c r="K53" s="116">
        <f t="shared" si="3"/>
        <v>2100</v>
      </c>
      <c r="L53" s="117">
        <f t="shared" si="4"/>
        <v>2205</v>
      </c>
    </row>
    <row r="54" spans="1:12" x14ac:dyDescent="0.25">
      <c r="A54" s="149">
        <f t="shared" si="6"/>
        <v>5100</v>
      </c>
      <c r="B54" s="42">
        <f>(formule!$B$36+formule!$D$36*SQRT(A54))</f>
        <v>1907.2344910358734</v>
      </c>
      <c r="C54" s="79">
        <f>CEILING((formule!$B$36+formule!$D$36*SQRT(A54))/100,1)*100</f>
        <v>2000</v>
      </c>
      <c r="D54" s="79">
        <f t="shared" si="5"/>
        <v>2380</v>
      </c>
      <c r="E54" s="136">
        <f>CEILING(((1+formule!$E$40)*(formule!$B$36+formule!$D$36*SQRT(A54)))/100,1)*100</f>
        <v>2100</v>
      </c>
      <c r="F54" s="137">
        <f t="shared" si="0"/>
        <v>2499</v>
      </c>
      <c r="G54" s="106"/>
      <c r="H54" s="116">
        <f t="shared" si="10"/>
        <v>2550</v>
      </c>
      <c r="I54" s="117">
        <f t="shared" si="11"/>
        <v>3034</v>
      </c>
      <c r="J54" s="103"/>
      <c r="K54" s="116">
        <f t="shared" si="3"/>
        <v>2100</v>
      </c>
      <c r="L54" s="117">
        <f t="shared" si="4"/>
        <v>2205</v>
      </c>
    </row>
    <row r="55" spans="1:12" x14ac:dyDescent="0.25">
      <c r="A55" s="149">
        <f t="shared" si="6"/>
        <v>5200</v>
      </c>
      <c r="B55" s="42">
        <f>(formule!$B$36+formule!$D$36*SQRT(A55))</f>
        <v>1925.4537270260532</v>
      </c>
      <c r="C55" s="79">
        <f>CEILING((formule!$B$36+formule!$D$36*SQRT(A55))/100,1)*100</f>
        <v>2000</v>
      </c>
      <c r="D55" s="79">
        <f t="shared" si="5"/>
        <v>2380</v>
      </c>
      <c r="E55" s="136">
        <f>CEILING(((1+formule!$E$40)*(formule!$B$36+formule!$D$36*SQRT(A55)))/100,1)*100</f>
        <v>2200</v>
      </c>
      <c r="F55" s="137">
        <f t="shared" si="0"/>
        <v>2618</v>
      </c>
      <c r="G55" s="106"/>
      <c r="H55" s="116">
        <f t="shared" si="10"/>
        <v>2650</v>
      </c>
      <c r="I55" s="117">
        <f t="shared" si="11"/>
        <v>3153</v>
      </c>
      <c r="J55" s="103"/>
      <c r="K55" s="116">
        <f t="shared" si="3"/>
        <v>2200</v>
      </c>
      <c r="L55" s="117">
        <f t="shared" si="4"/>
        <v>2310</v>
      </c>
    </row>
    <row r="56" spans="1:12" x14ac:dyDescent="0.25">
      <c r="A56" s="149">
        <f t="shared" si="6"/>
        <v>5300</v>
      </c>
      <c r="B56" s="42">
        <f>(formule!$B$36+formule!$D$36*SQRT(A56))</f>
        <v>1943.4986042266519</v>
      </c>
      <c r="C56" s="79">
        <f>CEILING((formule!$B$36+formule!$D$36*SQRT(A56))/100,1)*100</f>
        <v>2000</v>
      </c>
      <c r="D56" s="79">
        <f t="shared" si="5"/>
        <v>2380</v>
      </c>
      <c r="E56" s="136">
        <f>CEILING(((1+formule!$E$40)*(formule!$B$36+formule!$D$36*SQRT(A56)))/100,1)*100</f>
        <v>2200</v>
      </c>
      <c r="F56" s="137">
        <f t="shared" si="0"/>
        <v>2618</v>
      </c>
      <c r="G56" s="106"/>
      <c r="H56" s="116">
        <f t="shared" si="10"/>
        <v>2650</v>
      </c>
      <c r="I56" s="117">
        <f t="shared" si="11"/>
        <v>3153</v>
      </c>
      <c r="J56" s="103"/>
      <c r="K56" s="116">
        <f t="shared" si="3"/>
        <v>2200</v>
      </c>
      <c r="L56" s="117">
        <f t="shared" si="4"/>
        <v>2310</v>
      </c>
    </row>
    <row r="57" spans="1:12" x14ac:dyDescent="0.25">
      <c r="A57" s="149">
        <f t="shared" si="6"/>
        <v>5400</v>
      </c>
      <c r="B57" s="42">
        <f>(formule!$B$36+formule!$D$36*SQRT(A57))</f>
        <v>1961.37403470207</v>
      </c>
      <c r="C57" s="79">
        <f>CEILING((formule!$B$36+formule!$D$36*SQRT(A57))/100,1)*100</f>
        <v>2000</v>
      </c>
      <c r="D57" s="79">
        <f t="shared" si="5"/>
        <v>2380</v>
      </c>
      <c r="E57" s="136">
        <f>CEILING(((1+formule!$E$40)*(formule!$B$36+formule!$D$36*SQRT(A57)))/100,1)*100</f>
        <v>2200</v>
      </c>
      <c r="F57" s="137">
        <f t="shared" si="0"/>
        <v>2618</v>
      </c>
      <c r="G57" s="106"/>
      <c r="H57" s="116">
        <f t="shared" si="10"/>
        <v>2650</v>
      </c>
      <c r="I57" s="117">
        <f t="shared" si="11"/>
        <v>3153</v>
      </c>
      <c r="J57" s="103"/>
      <c r="K57" s="116">
        <f t="shared" si="3"/>
        <v>2200</v>
      </c>
      <c r="L57" s="117">
        <f t="shared" si="4"/>
        <v>2310</v>
      </c>
    </row>
    <row r="58" spans="1:12" x14ac:dyDescent="0.25">
      <c r="A58" s="149">
        <f t="shared" si="6"/>
        <v>5500</v>
      </c>
      <c r="B58" s="42">
        <f>(formule!$B$36+formule!$D$36*SQRT(A58))</f>
        <v>1979.0847041198315</v>
      </c>
      <c r="C58" s="79">
        <f>CEILING((formule!$B$36+formule!$D$36*SQRT(A58))/100,1)*100</f>
        <v>2000</v>
      </c>
      <c r="D58" s="79">
        <f t="shared" si="5"/>
        <v>2380</v>
      </c>
      <c r="E58" s="136">
        <f>CEILING(((1+formule!$E$40)*(formule!$B$36+formule!$D$36*SQRT(A58)))/100,1)*100</f>
        <v>2200</v>
      </c>
      <c r="F58" s="137">
        <f t="shared" si="0"/>
        <v>2618</v>
      </c>
      <c r="G58" s="106"/>
      <c r="H58" s="116">
        <f t="shared" si="10"/>
        <v>2650</v>
      </c>
      <c r="I58" s="117">
        <f t="shared" si="11"/>
        <v>3153</v>
      </c>
      <c r="J58" s="103"/>
      <c r="K58" s="116">
        <f t="shared" si="3"/>
        <v>2200</v>
      </c>
      <c r="L58" s="117">
        <f t="shared" si="4"/>
        <v>2310</v>
      </c>
    </row>
    <row r="59" spans="1:12" x14ac:dyDescent="0.25">
      <c r="A59" s="149">
        <f t="shared" si="6"/>
        <v>5600</v>
      </c>
      <c r="B59" s="42">
        <f>(formule!$B$36+formule!$D$36*SQRT(A59))</f>
        <v>1996.6350860951991</v>
      </c>
      <c r="C59" s="79">
        <f>CEILING((formule!$B$36+formule!$D$36*SQRT(A59))/100,1)*100</f>
        <v>2000</v>
      </c>
      <c r="D59" s="79">
        <f t="shared" si="5"/>
        <v>2380</v>
      </c>
      <c r="E59" s="136">
        <f>CEILING(((1+formule!$E$40)*(formule!$B$36+formule!$D$36*SQRT(A59)))/100,1)*100</f>
        <v>2200</v>
      </c>
      <c r="F59" s="137">
        <f t="shared" si="0"/>
        <v>2618</v>
      </c>
      <c r="G59" s="106"/>
      <c r="H59" s="116">
        <f t="shared" si="10"/>
        <v>2650</v>
      </c>
      <c r="I59" s="117">
        <f t="shared" si="11"/>
        <v>3153</v>
      </c>
      <c r="J59" s="103"/>
      <c r="K59" s="116">
        <f t="shared" si="3"/>
        <v>2200</v>
      </c>
      <c r="L59" s="117">
        <f t="shared" si="4"/>
        <v>2310</v>
      </c>
    </row>
    <row r="60" spans="1:12" x14ac:dyDescent="0.25">
      <c r="A60" s="149">
        <f t="shared" si="6"/>
        <v>5700</v>
      </c>
      <c r="B60" s="42">
        <f>(formule!$B$36+formule!$D$36*SQRT(A60))</f>
        <v>2014.0294553879583</v>
      </c>
      <c r="C60" s="79">
        <f>CEILING((formule!$B$36+formule!$D$36*SQRT(A60))/100,1)*100</f>
        <v>2100</v>
      </c>
      <c r="D60" s="79">
        <f t="shared" si="5"/>
        <v>2499</v>
      </c>
      <c r="E60" s="136">
        <f>CEILING(((1+formule!$E$40)*(formule!$B$36+formule!$D$36*SQRT(A60)))/100,1)*100</f>
        <v>2300</v>
      </c>
      <c r="F60" s="137">
        <f t="shared" si="0"/>
        <v>2737</v>
      </c>
      <c r="G60" s="106"/>
      <c r="H60" s="116">
        <f t="shared" si="10"/>
        <v>2750</v>
      </c>
      <c r="I60" s="117">
        <f t="shared" si="11"/>
        <v>3272</v>
      </c>
      <c r="J60" s="103"/>
      <c r="K60" s="116">
        <f t="shared" si="3"/>
        <v>2300</v>
      </c>
      <c r="L60" s="117">
        <f t="shared" si="4"/>
        <v>2415</v>
      </c>
    </row>
    <row r="61" spans="1:12" x14ac:dyDescent="0.25">
      <c r="A61" s="149">
        <f t="shared" si="6"/>
        <v>5800</v>
      </c>
      <c r="B61" s="42">
        <f>(formule!$B$36+formule!$D$36*SQRT(A61))</f>
        <v>2031.2719000616773</v>
      </c>
      <c r="C61" s="79">
        <f>CEILING((formule!$B$36+formule!$D$36*SQRT(A61))/100,1)*100</f>
        <v>2100</v>
      </c>
      <c r="D61" s="79">
        <f t="shared" si="5"/>
        <v>2499</v>
      </c>
      <c r="E61" s="136">
        <f>CEILING(((1+formule!$E$40)*(formule!$B$36+formule!$D$36*SQRT(A61)))/100,1)*100</f>
        <v>2300</v>
      </c>
      <c r="F61" s="137">
        <f t="shared" si="0"/>
        <v>2737</v>
      </c>
      <c r="G61" s="106"/>
      <c r="H61" s="116">
        <f t="shared" si="10"/>
        <v>2750</v>
      </c>
      <c r="I61" s="117">
        <f t="shared" si="11"/>
        <v>3272</v>
      </c>
      <c r="J61" s="103"/>
      <c r="K61" s="116">
        <f t="shared" si="3"/>
        <v>2300</v>
      </c>
      <c r="L61" s="117">
        <f t="shared" si="4"/>
        <v>2415</v>
      </c>
    </row>
    <row r="62" spans="1:12" x14ac:dyDescent="0.25">
      <c r="A62" s="149">
        <f t="shared" si="6"/>
        <v>5900</v>
      </c>
      <c r="B62" s="42">
        <f>(formule!$B$36+formule!$D$36*SQRT(A62))</f>
        <v>2048.3663327034205</v>
      </c>
      <c r="C62" s="79">
        <f>CEILING((formule!$B$36+formule!$D$36*SQRT(A62))/100,1)*100</f>
        <v>2100</v>
      </c>
      <c r="D62" s="79">
        <f t="shared" si="5"/>
        <v>2499</v>
      </c>
      <c r="E62" s="136">
        <f>CEILING(((1+formule!$E$40)*(formule!$B$36+formule!$D$36*SQRT(A62)))/100,1)*100</f>
        <v>2300</v>
      </c>
      <c r="F62" s="137">
        <f t="shared" si="0"/>
        <v>2737</v>
      </c>
      <c r="G62" s="106"/>
      <c r="H62" s="116">
        <f t="shared" si="10"/>
        <v>2750</v>
      </c>
      <c r="I62" s="117">
        <f t="shared" si="11"/>
        <v>3272</v>
      </c>
      <c r="J62" s="103"/>
      <c r="K62" s="116">
        <f t="shared" si="3"/>
        <v>2300</v>
      </c>
      <c r="L62" s="117">
        <f t="shared" si="4"/>
        <v>2415</v>
      </c>
    </row>
    <row r="63" spans="1:12" x14ac:dyDescent="0.25">
      <c r="A63" s="149">
        <f t="shared" si="6"/>
        <v>6000</v>
      </c>
      <c r="B63" s="42">
        <f>(formule!$B$36+formule!$D$36*SQRT(A63))</f>
        <v>2065.3165007911657</v>
      </c>
      <c r="C63" s="79">
        <f>CEILING((formule!$B$36+formule!$D$36*SQRT(A63))/100,1)*100</f>
        <v>2100</v>
      </c>
      <c r="D63" s="79">
        <f t="shared" si="5"/>
        <v>2499</v>
      </c>
      <c r="E63" s="136">
        <f>CEILING(((1+formule!$E$40)*(formule!$B$36+formule!$D$36*SQRT(A63)))/100,1)*100</f>
        <v>2300</v>
      </c>
      <c r="F63" s="137">
        <f t="shared" si="0"/>
        <v>2737</v>
      </c>
      <c r="G63" s="106"/>
      <c r="H63" s="116">
        <f t="shared" si="10"/>
        <v>2750</v>
      </c>
      <c r="I63" s="117">
        <f t="shared" si="11"/>
        <v>3272</v>
      </c>
      <c r="J63" s="103"/>
      <c r="K63" s="116">
        <f t="shared" si="3"/>
        <v>2300</v>
      </c>
      <c r="L63" s="117">
        <f t="shared" si="4"/>
        <v>2415</v>
      </c>
    </row>
    <row r="64" spans="1:12" x14ac:dyDescent="0.25">
      <c r="A64" s="149">
        <f t="shared" si="6"/>
        <v>6100</v>
      </c>
      <c r="B64" s="42">
        <f>(formule!$B$36+formule!$D$36*SQRT(A64))</f>
        <v>2082.1259962867316</v>
      </c>
      <c r="C64" s="79">
        <f>CEILING((formule!$B$36+formule!$D$36*SQRT(A64))/100,1)*100</f>
        <v>2100</v>
      </c>
      <c r="D64" s="79">
        <f t="shared" si="5"/>
        <v>2499</v>
      </c>
      <c r="E64" s="136">
        <f>CEILING(((1+formule!$E$40)*(formule!$B$36+formule!$D$36*SQRT(A64)))/100,1)*100</f>
        <v>2300</v>
      </c>
      <c r="F64" s="137">
        <f t="shared" si="0"/>
        <v>2737</v>
      </c>
      <c r="G64" s="106"/>
      <c r="H64" s="116">
        <f t="shared" si="10"/>
        <v>2750</v>
      </c>
      <c r="I64" s="117">
        <f t="shared" si="11"/>
        <v>3272</v>
      </c>
      <c r="J64" s="103"/>
      <c r="K64" s="116">
        <f t="shared" si="3"/>
        <v>2300</v>
      </c>
      <c r="L64" s="117">
        <f t="shared" si="4"/>
        <v>2415</v>
      </c>
    </row>
    <row r="65" spans="1:12" x14ac:dyDescent="0.25">
      <c r="A65" s="149">
        <f t="shared" si="6"/>
        <v>6200</v>
      </c>
      <c r="B65" s="42">
        <f>(formule!$B$36+formule!$D$36*SQRT(A65))</f>
        <v>2098.7982645237898</v>
      </c>
      <c r="C65" s="79">
        <f>CEILING((formule!$B$36+formule!$D$36*SQRT(A65))/100,1)*100</f>
        <v>2100</v>
      </c>
      <c r="D65" s="79">
        <f t="shared" si="5"/>
        <v>2499</v>
      </c>
      <c r="E65" s="136">
        <f>CEILING(((1+formule!$E$40)*(formule!$B$36+formule!$D$36*SQRT(A65)))/100,1)*100</f>
        <v>2400</v>
      </c>
      <c r="F65" s="137">
        <f t="shared" si="0"/>
        <v>2856</v>
      </c>
      <c r="G65" s="106"/>
      <c r="H65" s="116">
        <f t="shared" si="10"/>
        <v>2850</v>
      </c>
      <c r="I65" s="117">
        <f t="shared" si="11"/>
        <v>3391</v>
      </c>
      <c r="J65" s="103"/>
      <c r="K65" s="116">
        <f t="shared" si="3"/>
        <v>2400</v>
      </c>
      <c r="L65" s="117">
        <f t="shared" si="4"/>
        <v>2520</v>
      </c>
    </row>
    <row r="66" spans="1:12" x14ac:dyDescent="0.25">
      <c r="A66" s="149">
        <f t="shared" si="6"/>
        <v>6300</v>
      </c>
      <c r="B66" s="42">
        <f>(formule!$B$36+formule!$D$36*SQRT(A66))</f>
        <v>2115.3366124532495</v>
      </c>
      <c r="C66" s="79">
        <f>CEILING((formule!$B$36+formule!$D$36*SQRT(A66))/100,1)*100</f>
        <v>2200</v>
      </c>
      <c r="D66" s="79">
        <f t="shared" si="5"/>
        <v>2618</v>
      </c>
      <c r="E66" s="136">
        <f>CEILING(((1+formule!$E$40)*(formule!$B$36+formule!$D$36*SQRT(A66)))/100,1)*100</f>
        <v>2400</v>
      </c>
      <c r="F66" s="137">
        <f t="shared" si="0"/>
        <v>2856</v>
      </c>
      <c r="G66" s="106"/>
      <c r="H66" s="116">
        <f t="shared" si="10"/>
        <v>2850</v>
      </c>
      <c r="I66" s="117">
        <f t="shared" si="11"/>
        <v>3391</v>
      </c>
      <c r="J66" s="103"/>
      <c r="K66" s="116">
        <f t="shared" si="3"/>
        <v>2400</v>
      </c>
      <c r="L66" s="117">
        <f t="shared" si="4"/>
        <v>2520</v>
      </c>
    </row>
    <row r="67" spans="1:12" x14ac:dyDescent="0.25">
      <c r="A67" s="149">
        <f t="shared" si="6"/>
        <v>6400</v>
      </c>
      <c r="B67" s="42">
        <f>(formule!$B$36+formule!$D$36*SQRT(A67))</f>
        <v>2131.74421630191</v>
      </c>
      <c r="C67" s="79">
        <f>CEILING((formule!$B$36+formule!$D$36*SQRT(A67))/100,1)*100</f>
        <v>2200</v>
      </c>
      <c r="D67" s="79">
        <f t="shared" si="5"/>
        <v>2618</v>
      </c>
      <c r="E67" s="136">
        <f>CEILING(((1+formule!$E$40)*(formule!$B$36+formule!$D$36*SQRT(A67)))/100,1)*100</f>
        <v>2400</v>
      </c>
      <c r="F67" s="137">
        <f t="shared" si="0"/>
        <v>2856</v>
      </c>
      <c r="G67" s="106"/>
      <c r="H67" s="116">
        <f t="shared" si="10"/>
        <v>2850</v>
      </c>
      <c r="I67" s="117">
        <f t="shared" si="11"/>
        <v>3391</v>
      </c>
      <c r="J67" s="103"/>
      <c r="K67" s="116">
        <f t="shared" si="3"/>
        <v>2400</v>
      </c>
      <c r="L67" s="117">
        <f t="shared" si="4"/>
        <v>2520</v>
      </c>
    </row>
    <row r="68" spans="1:12" x14ac:dyDescent="0.25">
      <c r="A68" s="149">
        <f t="shared" si="6"/>
        <v>6500</v>
      </c>
      <c r="B68" s="42">
        <f>(formule!$B$36+formule!$D$36*SQRT(A68))</f>
        <v>2148.0241286946148</v>
      </c>
      <c r="C68" s="79">
        <f>CEILING((formule!$B$36+formule!$D$36*SQRT(A68))/100,1)*100</f>
        <v>2200</v>
      </c>
      <c r="D68" s="79">
        <f t="shared" si="5"/>
        <v>2618</v>
      </c>
      <c r="E68" s="136">
        <f>CEILING(((1+formule!$E$40)*(formule!$B$36+formule!$D$36*SQRT(A68)))/100,1)*100</f>
        <v>2400</v>
      </c>
      <c r="F68" s="137">
        <f t="shared" ref="F68:F131" si="12">E68*1.19</f>
        <v>2856</v>
      </c>
      <c r="G68" s="106"/>
      <c r="H68" s="116">
        <f t="shared" si="10"/>
        <v>2850</v>
      </c>
      <c r="I68" s="117">
        <f t="shared" si="11"/>
        <v>3391</v>
      </c>
      <c r="J68" s="103"/>
      <c r="K68" s="116">
        <f t="shared" si="3"/>
        <v>2400</v>
      </c>
      <c r="L68" s="117">
        <f t="shared" si="4"/>
        <v>2520</v>
      </c>
    </row>
    <row r="69" spans="1:12" x14ac:dyDescent="0.25">
      <c r="A69" s="149">
        <f t="shared" si="6"/>
        <v>6600</v>
      </c>
      <c r="B69" s="42">
        <f>(formule!$B$36+formule!$D$36*SQRT(A69))</f>
        <v>2164.1792852851449</v>
      </c>
      <c r="C69" s="79">
        <f>CEILING((formule!$B$36+formule!$D$36*SQRT(A69))/100,1)*100</f>
        <v>2200</v>
      </c>
      <c r="D69" s="79">
        <f t="shared" si="5"/>
        <v>2618</v>
      </c>
      <c r="E69" s="136">
        <f>CEILING(((1+formule!$E$40)*(formule!$B$36+formule!$D$36*SQRT(A69)))/100,1)*100</f>
        <v>2400</v>
      </c>
      <c r="F69" s="137">
        <f t="shared" si="12"/>
        <v>2856</v>
      </c>
      <c r="G69" s="106"/>
      <c r="H69" s="116">
        <f t="shared" si="10"/>
        <v>2850</v>
      </c>
      <c r="I69" s="117">
        <f t="shared" si="11"/>
        <v>3391</v>
      </c>
      <c r="J69" s="103"/>
      <c r="K69" s="116">
        <f t="shared" ref="K69:K132" si="13">E69</f>
        <v>2400</v>
      </c>
      <c r="L69" s="117">
        <f t="shared" ref="L69:L132" si="14">K69*1.05</f>
        <v>2520</v>
      </c>
    </row>
    <row r="70" spans="1:12" x14ac:dyDescent="0.25">
      <c r="A70" s="149">
        <f t="shared" si="6"/>
        <v>6700</v>
      </c>
      <c r="B70" s="42">
        <f>(formule!$B$36+formule!$D$36*SQRT(A70))</f>
        <v>2180.2125109366325</v>
      </c>
      <c r="C70" s="79">
        <f>CEILING((formule!$B$36+formule!$D$36*SQRT(A70))/100,1)*100</f>
        <v>2200</v>
      </c>
      <c r="D70" s="79">
        <f t="shared" si="5"/>
        <v>2618</v>
      </c>
      <c r="E70" s="136">
        <f>CEILING(((1+formule!$E$40)*(formule!$B$36+formule!$D$36*SQRT(A70)))/100,1)*100</f>
        <v>2400</v>
      </c>
      <c r="F70" s="137">
        <f t="shared" si="12"/>
        <v>2856</v>
      </c>
      <c r="G70" s="106"/>
      <c r="H70" s="116">
        <f t="shared" si="10"/>
        <v>2850</v>
      </c>
      <c r="I70" s="117">
        <f t="shared" si="11"/>
        <v>3391</v>
      </c>
      <c r="J70" s="103"/>
      <c r="K70" s="116">
        <f t="shared" si="13"/>
        <v>2400</v>
      </c>
      <c r="L70" s="117">
        <f t="shared" si="14"/>
        <v>2520</v>
      </c>
    </row>
    <row r="71" spans="1:12" x14ac:dyDescent="0.25">
      <c r="A71" s="149">
        <f t="shared" si="6"/>
        <v>6800</v>
      </c>
      <c r="B71" s="42">
        <f>(formule!$B$36+formule!$D$36*SQRT(A71))</f>
        <v>2196.1265254883583</v>
      </c>
      <c r="C71" s="79">
        <f>CEILING((formule!$B$36+formule!$D$36*SQRT(A71))/100,1)*100</f>
        <v>2200</v>
      </c>
      <c r="D71" s="79">
        <f t="shared" si="5"/>
        <v>2618</v>
      </c>
      <c r="E71" s="136">
        <f>CEILING(((1+formule!$E$40)*(formule!$B$36+formule!$D$36*SQRT(A71)))/100,1)*100</f>
        <v>2500</v>
      </c>
      <c r="F71" s="137">
        <f t="shared" si="12"/>
        <v>2975</v>
      </c>
      <c r="G71" s="106"/>
      <c r="H71" s="116">
        <f t="shared" si="10"/>
        <v>2950</v>
      </c>
      <c r="I71" s="117">
        <f t="shared" si="11"/>
        <v>3510</v>
      </c>
      <c r="J71" s="103"/>
      <c r="K71" s="116">
        <f t="shared" si="13"/>
        <v>2500</v>
      </c>
      <c r="L71" s="117">
        <f t="shared" si="14"/>
        <v>2625</v>
      </c>
    </row>
    <row r="72" spans="1:12" x14ac:dyDescent="0.25">
      <c r="A72" s="149">
        <f t="shared" si="6"/>
        <v>6900</v>
      </c>
      <c r="B72" s="42">
        <f>(formule!$B$36+formule!$D$36*SQRT(A72))</f>
        <v>2211.9239491422532</v>
      </c>
      <c r="C72" s="79">
        <f>CEILING((formule!$B$36+formule!$D$36*SQRT(A72))/100,1)*100</f>
        <v>2300</v>
      </c>
      <c r="D72" s="79">
        <f t="shared" si="5"/>
        <v>2737</v>
      </c>
      <c r="E72" s="136">
        <f>CEILING(((1+formule!$E$40)*(formule!$B$36+formule!$D$36*SQRT(A72)))/100,1)*100</f>
        <v>2500</v>
      </c>
      <c r="F72" s="137">
        <f t="shared" si="12"/>
        <v>2975</v>
      </c>
      <c r="G72" s="106"/>
      <c r="H72" s="116">
        <f t="shared" si="10"/>
        <v>2950</v>
      </c>
      <c r="I72" s="117">
        <f t="shared" si="11"/>
        <v>3510</v>
      </c>
      <c r="J72" s="103"/>
      <c r="K72" s="116">
        <f t="shared" si="13"/>
        <v>2500</v>
      </c>
      <c r="L72" s="117">
        <f t="shared" si="14"/>
        <v>2625</v>
      </c>
    </row>
    <row r="73" spans="1:12" x14ac:dyDescent="0.25">
      <c r="A73" s="149">
        <f t="shared" si="6"/>
        <v>7000</v>
      </c>
      <c r="B73" s="42">
        <f>(formule!$B$36+formule!$D$36*SQRT(A73))</f>
        <v>2227.6073074993305</v>
      </c>
      <c r="C73" s="79">
        <f>CEILING((formule!$B$36+formule!$D$36*SQRT(A73))/100,1)*100</f>
        <v>2300</v>
      </c>
      <c r="D73" s="79">
        <f t="shared" ref="D73:D136" si="15">C73*1.19</f>
        <v>2737</v>
      </c>
      <c r="E73" s="136">
        <f>CEILING(((1+formule!$E$40)*(formule!$B$36+formule!$D$36*SQRT(A73)))/100,1)*100</f>
        <v>2500</v>
      </c>
      <c r="F73" s="137">
        <f t="shared" si="12"/>
        <v>2975</v>
      </c>
      <c r="G73" s="106"/>
      <c r="H73" s="116">
        <f t="shared" si="10"/>
        <v>2950</v>
      </c>
      <c r="I73" s="117">
        <f t="shared" si="11"/>
        <v>3510</v>
      </c>
      <c r="J73" s="103"/>
      <c r="K73" s="116">
        <f t="shared" si="13"/>
        <v>2500</v>
      </c>
      <c r="L73" s="117">
        <f t="shared" si="14"/>
        <v>2625</v>
      </c>
    </row>
    <row r="74" spans="1:12" x14ac:dyDescent="0.25">
      <c r="A74" s="149">
        <f t="shared" ref="A74:A137" si="16">A73+100</f>
        <v>7100</v>
      </c>
      <c r="B74" s="42">
        <f>(formule!$B$36+formule!$D$36*SQRT(A74))</f>
        <v>2243.1790362734482</v>
      </c>
      <c r="C74" s="79">
        <f>CEILING((formule!$B$36+formule!$D$36*SQRT(A74))/100,1)*100</f>
        <v>2300</v>
      </c>
      <c r="D74" s="79">
        <f t="shared" si="15"/>
        <v>2737</v>
      </c>
      <c r="E74" s="136">
        <f>CEILING(((1+formule!$E$40)*(formule!$B$36+formule!$D$36*SQRT(A74)))/100,1)*100</f>
        <v>2500</v>
      </c>
      <c r="F74" s="137">
        <f t="shared" si="12"/>
        <v>2975</v>
      </c>
      <c r="G74" s="106"/>
      <c r="H74" s="116">
        <f t="shared" si="10"/>
        <v>2950</v>
      </c>
      <c r="I74" s="117">
        <f t="shared" si="11"/>
        <v>3510</v>
      </c>
      <c r="J74" s="103"/>
      <c r="K74" s="116">
        <f t="shared" si="13"/>
        <v>2500</v>
      </c>
      <c r="L74" s="117">
        <f t="shared" si="14"/>
        <v>2625</v>
      </c>
    </row>
    <row r="75" spans="1:12" x14ac:dyDescent="0.25">
      <c r="A75" s="149">
        <f t="shared" si="16"/>
        <v>7200</v>
      </c>
      <c r="B75" s="42">
        <f>(formule!$B$36+formule!$D$36*SQRT(A75))</f>
        <v>2258.6414857073223</v>
      </c>
      <c r="C75" s="79">
        <f>CEILING((formule!$B$36+formule!$D$36*SQRT(A75))/100,1)*100</f>
        <v>2300</v>
      </c>
      <c r="D75" s="79">
        <f t="shared" si="15"/>
        <v>2737</v>
      </c>
      <c r="E75" s="136">
        <f>CEILING(((1+formule!$E$40)*(formule!$B$36+formule!$D$36*SQRT(A75)))/100,1)*100</f>
        <v>2500</v>
      </c>
      <c r="F75" s="137">
        <f t="shared" si="12"/>
        <v>2975</v>
      </c>
      <c r="G75" s="106"/>
      <c r="H75" s="116">
        <f t="shared" si="10"/>
        <v>2950</v>
      </c>
      <c r="I75" s="117">
        <f t="shared" si="11"/>
        <v>3510</v>
      </c>
      <c r="J75" s="103"/>
      <c r="K75" s="116">
        <f t="shared" si="13"/>
        <v>2500</v>
      </c>
      <c r="L75" s="117">
        <f t="shared" si="14"/>
        <v>2625</v>
      </c>
    </row>
    <row r="76" spans="1:12" x14ac:dyDescent="0.25">
      <c r="A76" s="149">
        <f t="shared" si="16"/>
        <v>7300</v>
      </c>
      <c r="B76" s="42">
        <f>(formule!$B$36+formule!$D$36*SQRT(A76))</f>
        <v>2273.9969247134527</v>
      </c>
      <c r="C76" s="79">
        <f>CEILING((formule!$B$36+formule!$D$36*SQRT(A76))/100,1)*100</f>
        <v>2300</v>
      </c>
      <c r="D76" s="79">
        <f t="shared" si="15"/>
        <v>2737</v>
      </c>
      <c r="E76" s="136">
        <f>CEILING(((1+formule!$E$40)*(formule!$B$36+formule!$D$36*SQRT(A76)))/100,1)*100</f>
        <v>2600</v>
      </c>
      <c r="F76" s="137">
        <f t="shared" si="12"/>
        <v>3094</v>
      </c>
      <c r="G76" s="106"/>
      <c r="H76" s="116">
        <f t="shared" si="10"/>
        <v>3050</v>
      </c>
      <c r="I76" s="117">
        <f t="shared" si="11"/>
        <v>3629</v>
      </c>
      <c r="J76" s="103"/>
      <c r="K76" s="116">
        <f t="shared" si="13"/>
        <v>2600</v>
      </c>
      <c r="L76" s="117">
        <f t="shared" si="14"/>
        <v>2730</v>
      </c>
    </row>
    <row r="77" spans="1:12" x14ac:dyDescent="0.25">
      <c r="A77" s="149">
        <f t="shared" si="16"/>
        <v>7400</v>
      </c>
      <c r="B77" s="42">
        <f>(formule!$B$36+formule!$D$36*SQRT(A77))</f>
        <v>2289.2475447606271</v>
      </c>
      <c r="C77" s="79">
        <f>CEILING((formule!$B$36+formule!$D$36*SQRT(A77))/100,1)*100</f>
        <v>2300</v>
      </c>
      <c r="D77" s="79">
        <f t="shared" si="15"/>
        <v>2737</v>
      </c>
      <c r="E77" s="136">
        <f>CEILING(((1+formule!$E$40)*(formule!$B$36+formule!$D$36*SQRT(A77)))/100,1)*100</f>
        <v>2600</v>
      </c>
      <c r="F77" s="137">
        <f t="shared" si="12"/>
        <v>3094</v>
      </c>
      <c r="G77" s="106"/>
      <c r="H77" s="116">
        <f t="shared" si="10"/>
        <v>3050</v>
      </c>
      <c r="I77" s="117">
        <f t="shared" si="11"/>
        <v>3629</v>
      </c>
      <c r="J77" s="103"/>
      <c r="K77" s="116">
        <f t="shared" si="13"/>
        <v>2600</v>
      </c>
      <c r="L77" s="117">
        <f t="shared" si="14"/>
        <v>2730</v>
      </c>
    </row>
    <row r="78" spans="1:12" x14ac:dyDescent="0.25">
      <c r="A78" s="149">
        <f t="shared" si="16"/>
        <v>7500</v>
      </c>
      <c r="B78" s="42">
        <f>(formule!$B$36+formule!$D$36*SQRT(A78))</f>
        <v>2304.3954635248479</v>
      </c>
      <c r="C78" s="79">
        <f>CEILING((formule!$B$36+formule!$D$36*SQRT(A78))/100,1)*100</f>
        <v>2400</v>
      </c>
      <c r="D78" s="79">
        <f t="shared" si="15"/>
        <v>2856</v>
      </c>
      <c r="E78" s="136">
        <f>CEILING(((1+formule!$E$40)*(formule!$B$36+formule!$D$36*SQRT(A78)))/100,1)*100</f>
        <v>2600</v>
      </c>
      <c r="F78" s="137">
        <f t="shared" si="12"/>
        <v>3094</v>
      </c>
      <c r="G78" s="106"/>
      <c r="H78" s="116">
        <f t="shared" si="10"/>
        <v>3050</v>
      </c>
      <c r="I78" s="117">
        <f t="shared" si="11"/>
        <v>3629</v>
      </c>
      <c r="J78" s="103"/>
      <c r="K78" s="116">
        <f t="shared" si="13"/>
        <v>2600</v>
      </c>
      <c r="L78" s="117">
        <f t="shared" si="14"/>
        <v>2730</v>
      </c>
    </row>
    <row r="79" spans="1:12" x14ac:dyDescent="0.25">
      <c r="A79" s="149">
        <f t="shared" si="16"/>
        <v>7600</v>
      </c>
      <c r="B79" s="42">
        <f>(formule!$B$36+formule!$D$36*SQRT(A79))</f>
        <v>2319.4427283219043</v>
      </c>
      <c r="C79" s="79">
        <f>CEILING((formule!$B$36+formule!$D$36*SQRT(A79))/100,1)*100</f>
        <v>2400</v>
      </c>
      <c r="D79" s="79">
        <f t="shared" si="15"/>
        <v>2856</v>
      </c>
      <c r="E79" s="136">
        <f>CEILING(((1+formule!$E$40)*(formule!$B$36+formule!$D$36*SQRT(A79)))/100,1)*100</f>
        <v>2600</v>
      </c>
      <c r="F79" s="137">
        <f t="shared" si="12"/>
        <v>3094</v>
      </c>
      <c r="G79" s="106"/>
      <c r="H79" s="116">
        <f t="shared" si="10"/>
        <v>3050</v>
      </c>
      <c r="I79" s="117">
        <f t="shared" si="11"/>
        <v>3629</v>
      </c>
      <c r="J79" s="103"/>
      <c r="K79" s="116">
        <f t="shared" si="13"/>
        <v>2600</v>
      </c>
      <c r="L79" s="117">
        <f t="shared" si="14"/>
        <v>2730</v>
      </c>
    </row>
    <row r="80" spans="1:12" x14ac:dyDescent="0.25">
      <c r="A80" s="149">
        <f t="shared" si="16"/>
        <v>7700</v>
      </c>
      <c r="B80" s="42">
        <f>(formule!$B$36+formule!$D$36*SQRT(A80))</f>
        <v>2334.3913193373396</v>
      </c>
      <c r="C80" s="79">
        <f>CEILING((formule!$B$36+formule!$D$36*SQRT(A80))/100,1)*100</f>
        <v>2400</v>
      </c>
      <c r="D80" s="79">
        <f t="shared" si="15"/>
        <v>2856</v>
      </c>
      <c r="E80" s="136">
        <f>CEILING(((1+formule!$E$40)*(formule!$B$36+formule!$D$36*SQRT(A80)))/100,1)*100</f>
        <v>2600</v>
      </c>
      <c r="F80" s="137">
        <f t="shared" si="12"/>
        <v>3094</v>
      </c>
      <c r="G80" s="106"/>
      <c r="H80" s="116">
        <f t="shared" si="10"/>
        <v>3050</v>
      </c>
      <c r="I80" s="117">
        <f t="shared" si="11"/>
        <v>3629</v>
      </c>
      <c r="J80" s="103"/>
      <c r="K80" s="116">
        <f t="shared" si="13"/>
        <v>2600</v>
      </c>
      <c r="L80" s="117">
        <f t="shared" si="14"/>
        <v>2730</v>
      </c>
    </row>
    <row r="81" spans="1:12" x14ac:dyDescent="0.25">
      <c r="A81" s="149">
        <f t="shared" si="16"/>
        <v>7800</v>
      </c>
      <c r="B81" s="42">
        <f>(formule!$B$36+formule!$D$36*SQRT(A81))</f>
        <v>2349.2431526682481</v>
      </c>
      <c r="C81" s="79">
        <f>CEILING((formule!$B$36+formule!$D$36*SQRT(A81))/100,1)*100</f>
        <v>2400</v>
      </c>
      <c r="D81" s="79">
        <f t="shared" si="15"/>
        <v>2856</v>
      </c>
      <c r="E81" s="136">
        <f>CEILING(((1+formule!$E$40)*(formule!$B$36+formule!$D$36*SQRT(A81)))/100,1)*100</f>
        <v>2600</v>
      </c>
      <c r="F81" s="137">
        <f t="shared" si="12"/>
        <v>3094</v>
      </c>
      <c r="G81" s="106"/>
      <c r="H81" s="116">
        <f t="shared" si="10"/>
        <v>3050</v>
      </c>
      <c r="I81" s="117">
        <f t="shared" si="11"/>
        <v>3629</v>
      </c>
      <c r="J81" s="103"/>
      <c r="K81" s="116">
        <f t="shared" si="13"/>
        <v>2600</v>
      </c>
      <c r="L81" s="117">
        <f t="shared" si="14"/>
        <v>2730</v>
      </c>
    </row>
    <row r="82" spans="1:12" x14ac:dyDescent="0.25">
      <c r="A82" s="149">
        <f t="shared" si="16"/>
        <v>7900</v>
      </c>
      <c r="B82" s="42">
        <f>(formule!$B$36+formule!$D$36*SQRT(A82))</f>
        <v>2364.000083190117</v>
      </c>
      <c r="C82" s="79">
        <f>CEILING((formule!$B$36+formule!$D$36*SQRT(A82))/100,1)*100</f>
        <v>2400</v>
      </c>
      <c r="D82" s="79">
        <f t="shared" si="15"/>
        <v>2856</v>
      </c>
      <c r="E82" s="136">
        <f>CEILING(((1+formule!$E$40)*(formule!$B$36+formule!$D$36*SQRT(A82)))/100,1)*100</f>
        <v>2700</v>
      </c>
      <c r="F82" s="137">
        <f t="shared" si="12"/>
        <v>3213</v>
      </c>
      <c r="G82" s="106"/>
      <c r="H82" s="116">
        <f t="shared" si="10"/>
        <v>3150</v>
      </c>
      <c r="I82" s="117">
        <f t="shared" si="11"/>
        <v>3748</v>
      </c>
      <c r="J82" s="103"/>
      <c r="K82" s="116">
        <f t="shared" si="13"/>
        <v>2700</v>
      </c>
      <c r="L82" s="117">
        <f t="shared" si="14"/>
        <v>2835</v>
      </c>
    </row>
    <row r="83" spans="1:12" x14ac:dyDescent="0.25">
      <c r="A83" s="149">
        <f t="shared" si="16"/>
        <v>8000</v>
      </c>
      <c r="B83" s="42">
        <f>(formule!$B$36+formule!$D$36*SQRT(A83))</f>
        <v>2378.6639072608687</v>
      </c>
      <c r="C83" s="79">
        <f>CEILING((formule!$B$36+formule!$D$36*SQRT(A83))/100,1)*100</f>
        <v>2400</v>
      </c>
      <c r="D83" s="79">
        <f t="shared" si="15"/>
        <v>2856</v>
      </c>
      <c r="E83" s="136">
        <f>CEILING(((1+formule!$E$40)*(formule!$B$36+formule!$D$36*SQRT(A83)))/100,1)*100</f>
        <v>2700</v>
      </c>
      <c r="F83" s="137">
        <f t="shared" si="12"/>
        <v>3213</v>
      </c>
      <c r="G83" s="106"/>
      <c r="H83" s="116">
        <f t="shared" si="10"/>
        <v>3150</v>
      </c>
      <c r="I83" s="117">
        <f t="shared" si="11"/>
        <v>3748</v>
      </c>
      <c r="J83" s="103"/>
      <c r="K83" s="116">
        <f t="shared" si="13"/>
        <v>2700</v>
      </c>
      <c r="L83" s="117">
        <f t="shared" si="14"/>
        <v>2835</v>
      </c>
    </row>
    <row r="84" spans="1:12" x14ac:dyDescent="0.25">
      <c r="A84" s="149">
        <f t="shared" si="16"/>
        <v>8100</v>
      </c>
      <c r="B84" s="42">
        <f>(formule!$B$36+formule!$D$36*SQRT(A84))</f>
        <v>2393.2363652732574</v>
      </c>
      <c r="C84" s="79">
        <f>CEILING((formule!$B$36+formule!$D$36*SQRT(A84))/100,1)*100</f>
        <v>2400</v>
      </c>
      <c r="D84" s="79">
        <f t="shared" si="15"/>
        <v>2856</v>
      </c>
      <c r="E84" s="136">
        <f>CEILING(((1+formule!$E$40)*(formule!$B$36+formule!$D$36*SQRT(A84)))/100,1)*100</f>
        <v>2700</v>
      </c>
      <c r="F84" s="137">
        <f t="shared" si="12"/>
        <v>3213</v>
      </c>
      <c r="G84" s="106"/>
      <c r="H84" s="116">
        <f t="shared" si="10"/>
        <v>3150</v>
      </c>
      <c r="I84" s="117">
        <f t="shared" si="11"/>
        <v>3748</v>
      </c>
      <c r="J84" s="103"/>
      <c r="K84" s="116">
        <f t="shared" si="13"/>
        <v>2700</v>
      </c>
      <c r="L84" s="117">
        <f t="shared" si="14"/>
        <v>2835</v>
      </c>
    </row>
    <row r="85" spans="1:12" x14ac:dyDescent="0.25">
      <c r="A85" s="149">
        <f t="shared" si="16"/>
        <v>8200</v>
      </c>
      <c r="B85" s="42">
        <f>(formule!$B$36+formule!$D$36*SQRT(A85))</f>
        <v>2407.7191440658853</v>
      </c>
      <c r="C85" s="79">
        <f>CEILING((formule!$B$36+formule!$D$36*SQRT(A85))/100,1)*100</f>
        <v>2500</v>
      </c>
      <c r="D85" s="79">
        <f t="shared" si="15"/>
        <v>2975</v>
      </c>
      <c r="E85" s="136">
        <f>CEILING(((1+formule!$E$40)*(formule!$B$36+formule!$D$36*SQRT(A85)))/100,1)*100</f>
        <v>2700</v>
      </c>
      <c r="F85" s="137">
        <f t="shared" si="12"/>
        <v>3213</v>
      </c>
      <c r="G85" s="106"/>
      <c r="H85" s="116">
        <f t="shared" si="10"/>
        <v>3150</v>
      </c>
      <c r="I85" s="117">
        <f t="shared" si="11"/>
        <v>3748</v>
      </c>
      <c r="J85" s="103"/>
      <c r="K85" s="116">
        <f t="shared" si="13"/>
        <v>2700</v>
      </c>
      <c r="L85" s="117">
        <f t="shared" si="14"/>
        <v>2835</v>
      </c>
    </row>
    <row r="86" spans="1:12" x14ac:dyDescent="0.25">
      <c r="A86" s="149">
        <f t="shared" si="16"/>
        <v>8300</v>
      </c>
      <c r="B86" s="42">
        <f>(formule!$B$36+formule!$D$36*SQRT(A86))</f>
        <v>2422.1138792022975</v>
      </c>
      <c r="C86" s="79">
        <f>CEILING((formule!$B$36+formule!$D$36*SQRT(A86))/100,1)*100</f>
        <v>2500</v>
      </c>
      <c r="D86" s="79">
        <f t="shared" si="15"/>
        <v>2975</v>
      </c>
      <c r="E86" s="136">
        <f>CEILING(((1+formule!$E$40)*(formule!$B$36+formule!$D$36*SQRT(A86)))/100,1)*100</f>
        <v>2700</v>
      </c>
      <c r="F86" s="137">
        <f t="shared" si="12"/>
        <v>3213</v>
      </c>
      <c r="G86" s="106"/>
      <c r="H86" s="116">
        <f t="shared" si="10"/>
        <v>3150</v>
      </c>
      <c r="I86" s="117">
        <f t="shared" si="11"/>
        <v>3748</v>
      </c>
      <c r="J86" s="103"/>
      <c r="K86" s="116">
        <f t="shared" si="13"/>
        <v>2700</v>
      </c>
      <c r="L86" s="117">
        <f t="shared" si="14"/>
        <v>2835</v>
      </c>
    </row>
    <row r="87" spans="1:12" x14ac:dyDescent="0.25">
      <c r="A87" s="149">
        <f t="shared" si="16"/>
        <v>8400</v>
      </c>
      <c r="B87" s="42">
        <f>(formule!$B$36+formule!$D$36*SQRT(A87))</f>
        <v>2436.4221571268672</v>
      </c>
      <c r="C87" s="79">
        <f>CEILING((formule!$B$36+formule!$D$36*SQRT(A87))/100,1)*100</f>
        <v>2500</v>
      </c>
      <c r="D87" s="79">
        <f t="shared" si="15"/>
        <v>2975</v>
      </c>
      <c r="E87" s="136">
        <f>CEILING(((1+formule!$E$40)*(formule!$B$36+formule!$D$36*SQRT(A87)))/100,1)*100</f>
        <v>2700</v>
      </c>
      <c r="F87" s="137">
        <f t="shared" si="12"/>
        <v>3213</v>
      </c>
      <c r="G87" s="106"/>
      <c r="H87" s="116">
        <f t="shared" si="10"/>
        <v>3150</v>
      </c>
      <c r="I87" s="117">
        <f t="shared" si="11"/>
        <v>3748</v>
      </c>
      <c r="J87" s="103"/>
      <c r="K87" s="116">
        <f t="shared" si="13"/>
        <v>2700</v>
      </c>
      <c r="L87" s="117">
        <f t="shared" si="14"/>
        <v>2835</v>
      </c>
    </row>
    <row r="88" spans="1:12" x14ac:dyDescent="0.25">
      <c r="A88" s="149">
        <f t="shared" si="16"/>
        <v>8500</v>
      </c>
      <c r="B88" s="42">
        <f>(formule!$B$36+formule!$D$36*SQRT(A88))</f>
        <v>2450.6455172055225</v>
      </c>
      <c r="C88" s="79">
        <f>CEILING((formule!$B$36+formule!$D$36*SQRT(A88))/100,1)*100</f>
        <v>2500</v>
      </c>
      <c r="D88" s="79">
        <f t="shared" si="15"/>
        <v>2975</v>
      </c>
      <c r="E88" s="136">
        <f>CEILING(((1+formule!$E$40)*(formule!$B$36+formule!$D$36*SQRT(A88)))/100,1)*100</f>
        <v>2700</v>
      </c>
      <c r="F88" s="137">
        <f t="shared" si="12"/>
        <v>3213</v>
      </c>
      <c r="G88" s="106"/>
      <c r="H88" s="116">
        <f t="shared" si="10"/>
        <v>3150</v>
      </c>
      <c r="I88" s="117">
        <f t="shared" si="11"/>
        <v>3748</v>
      </c>
      <c r="J88" s="103"/>
      <c r="K88" s="116">
        <f t="shared" si="13"/>
        <v>2700</v>
      </c>
      <c r="L88" s="117">
        <f t="shared" si="14"/>
        <v>2835</v>
      </c>
    </row>
    <row r="89" spans="1:12" x14ac:dyDescent="0.25">
      <c r="A89" s="149">
        <f t="shared" si="16"/>
        <v>8600</v>
      </c>
      <c r="B89" s="42">
        <f>(formule!$B$36+formule!$D$36*SQRT(A89))</f>
        <v>2464.7854536587356</v>
      </c>
      <c r="C89" s="79">
        <f>CEILING((formule!$B$36+formule!$D$36*SQRT(A89))/100,1)*100</f>
        <v>2500</v>
      </c>
      <c r="D89" s="79">
        <f t="shared" si="15"/>
        <v>2975</v>
      </c>
      <c r="E89" s="136">
        <f>CEILING(((1+formule!$E$40)*(formule!$B$36+formule!$D$36*SQRT(A89)))/100,1)*100</f>
        <v>2800</v>
      </c>
      <c r="F89" s="137">
        <f t="shared" si="12"/>
        <v>3332</v>
      </c>
      <c r="G89" s="106"/>
      <c r="H89" s="116">
        <f t="shared" si="10"/>
        <v>3250</v>
      </c>
      <c r="I89" s="117">
        <f t="shared" si="11"/>
        <v>3867</v>
      </c>
      <c r="J89" s="103"/>
      <c r="K89" s="116">
        <f t="shared" si="13"/>
        <v>2800</v>
      </c>
      <c r="L89" s="117">
        <f t="shared" si="14"/>
        <v>2940</v>
      </c>
    </row>
    <row r="90" spans="1:12" x14ac:dyDescent="0.25">
      <c r="A90" s="149">
        <f t="shared" si="16"/>
        <v>8700</v>
      </c>
      <c r="B90" s="42">
        <f>(formule!$B$36+formule!$D$36*SQRT(A90))</f>
        <v>2478.8434173936562</v>
      </c>
      <c r="C90" s="79">
        <f>CEILING((formule!$B$36+formule!$D$36*SQRT(A90))/100,1)*100</f>
        <v>2500</v>
      </c>
      <c r="D90" s="79">
        <f t="shared" si="15"/>
        <v>2975</v>
      </c>
      <c r="E90" s="136">
        <f>CEILING(((1+formule!$E$40)*(formule!$B$36+formule!$D$36*SQRT(A90)))/100,1)*100</f>
        <v>2800</v>
      </c>
      <c r="F90" s="137">
        <f t="shared" si="12"/>
        <v>3332</v>
      </c>
      <c r="G90" s="106"/>
      <c r="H90" s="116">
        <f t="shared" si="10"/>
        <v>3250</v>
      </c>
      <c r="I90" s="117">
        <f t="shared" si="11"/>
        <v>3867</v>
      </c>
      <c r="J90" s="103"/>
      <c r="K90" s="116">
        <f t="shared" si="13"/>
        <v>2800</v>
      </c>
      <c r="L90" s="117">
        <f t="shared" si="14"/>
        <v>2940</v>
      </c>
    </row>
    <row r="91" spans="1:12" x14ac:dyDescent="0.25">
      <c r="A91" s="149">
        <f t="shared" si="16"/>
        <v>8800</v>
      </c>
      <c r="B91" s="42">
        <f>(formule!$B$36+formule!$D$36*SQRT(A91))</f>
        <v>2492.8208177417387</v>
      </c>
      <c r="C91" s="79">
        <f>CEILING((formule!$B$36+formule!$D$36*SQRT(A91))/100,1)*100</f>
        <v>2500</v>
      </c>
      <c r="D91" s="79">
        <f t="shared" si="15"/>
        <v>2975</v>
      </c>
      <c r="E91" s="136">
        <f>CEILING(((1+formule!$E$40)*(formule!$B$36+formule!$D$36*SQRT(A91)))/100,1)*100</f>
        <v>2800</v>
      </c>
      <c r="F91" s="137">
        <f t="shared" si="12"/>
        <v>3332</v>
      </c>
      <c r="G91" s="106"/>
      <c r="H91" s="116">
        <f t="shared" si="10"/>
        <v>3250</v>
      </c>
      <c r="I91" s="117">
        <f t="shared" si="11"/>
        <v>3867</v>
      </c>
      <c r="J91" s="103"/>
      <c r="K91" s="116">
        <f t="shared" si="13"/>
        <v>2800</v>
      </c>
      <c r="L91" s="117">
        <f t="shared" si="14"/>
        <v>2940</v>
      </c>
    </row>
    <row r="92" spans="1:12" x14ac:dyDescent="0.25">
      <c r="A92" s="149">
        <f t="shared" si="16"/>
        <v>8900</v>
      </c>
      <c r="B92" s="42">
        <f>(formule!$B$36+formule!$D$36*SQRT(A92))</f>
        <v>2506.7190241077569</v>
      </c>
      <c r="C92" s="79">
        <f>CEILING((formule!$B$36+formule!$D$36*SQRT(A92))/100,1)*100</f>
        <v>2600</v>
      </c>
      <c r="D92" s="79">
        <f t="shared" si="15"/>
        <v>3094</v>
      </c>
      <c r="E92" s="136">
        <f>CEILING(((1+formule!$E$40)*(formule!$B$36+formule!$D$36*SQRT(A92)))/100,1)*100</f>
        <v>2800</v>
      </c>
      <c r="F92" s="137">
        <f t="shared" si="12"/>
        <v>3332</v>
      </c>
      <c r="G92" s="106"/>
      <c r="H92" s="116">
        <f t="shared" si="10"/>
        <v>3250</v>
      </c>
      <c r="I92" s="117">
        <f t="shared" si="11"/>
        <v>3867</v>
      </c>
      <c r="J92" s="103"/>
      <c r="K92" s="116">
        <f t="shared" si="13"/>
        <v>2800</v>
      </c>
      <c r="L92" s="117">
        <f t="shared" si="14"/>
        <v>2940</v>
      </c>
    </row>
    <row r="93" spans="1:12" x14ac:dyDescent="0.25">
      <c r="A93" s="149">
        <f t="shared" si="16"/>
        <v>9000</v>
      </c>
      <c r="B93" s="42">
        <f>(formule!$B$36+formule!$D$36*SQRT(A93))</f>
        <v>2520.5393675356718</v>
      </c>
      <c r="C93" s="79">
        <f>CEILING((formule!$B$36+formule!$D$36*SQRT(A93))/100,1)*100</f>
        <v>2600</v>
      </c>
      <c r="D93" s="79">
        <f t="shared" si="15"/>
        <v>3094</v>
      </c>
      <c r="E93" s="136">
        <f>CEILING(((1+formule!$E$40)*(formule!$B$36+formule!$D$36*SQRT(A93)))/100,1)*100</f>
        <v>2800</v>
      </c>
      <c r="F93" s="137">
        <f t="shared" si="12"/>
        <v>3332</v>
      </c>
      <c r="G93" s="106"/>
      <c r="H93" s="116">
        <f t="shared" si="10"/>
        <v>3250</v>
      </c>
      <c r="I93" s="117">
        <f t="shared" si="11"/>
        <v>3867</v>
      </c>
      <c r="J93" s="103"/>
      <c r="K93" s="116">
        <f t="shared" si="13"/>
        <v>2800</v>
      </c>
      <c r="L93" s="117">
        <f t="shared" si="14"/>
        <v>2940</v>
      </c>
    </row>
    <row r="94" spans="1:12" x14ac:dyDescent="0.25">
      <c r="A94" s="149">
        <f t="shared" si="16"/>
        <v>9100</v>
      </c>
      <c r="B94" s="42">
        <f>(formule!$B$36+formule!$D$36*SQRT(A94))</f>
        <v>2534.283142196412</v>
      </c>
      <c r="C94" s="79">
        <f>CEILING((formule!$B$36+formule!$D$36*SQRT(A94))/100,1)*100</f>
        <v>2600</v>
      </c>
      <c r="D94" s="79">
        <f t="shared" si="15"/>
        <v>3094</v>
      </c>
      <c r="E94" s="136">
        <f>CEILING(((1+formule!$E$40)*(formule!$B$36+formule!$D$36*SQRT(A94)))/100,1)*100</f>
        <v>2800</v>
      </c>
      <c r="F94" s="137">
        <f t="shared" si="12"/>
        <v>3332</v>
      </c>
      <c r="G94" s="106"/>
      <c r="H94" s="116">
        <f t="shared" si="10"/>
        <v>3250</v>
      </c>
      <c r="I94" s="117">
        <f t="shared" si="11"/>
        <v>3867</v>
      </c>
      <c r="J94" s="103"/>
      <c r="K94" s="116">
        <f t="shared" si="13"/>
        <v>2800</v>
      </c>
      <c r="L94" s="117">
        <f t="shared" si="14"/>
        <v>2940</v>
      </c>
    </row>
    <row r="95" spans="1:12" x14ac:dyDescent="0.25">
      <c r="A95" s="149">
        <f t="shared" si="16"/>
        <v>9200</v>
      </c>
      <c r="B95" s="42">
        <f>(formule!$B$36+formule!$D$36*SQRT(A95))</f>
        <v>2547.9516068022776</v>
      </c>
      <c r="C95" s="79">
        <f>CEILING((formule!$B$36+formule!$D$36*SQRT(A95))/100,1)*100</f>
        <v>2600</v>
      </c>
      <c r="D95" s="79">
        <f t="shared" si="15"/>
        <v>3094</v>
      </c>
      <c r="E95" s="136">
        <f>CEILING(((1+formule!$E$40)*(formule!$B$36+formule!$D$36*SQRT(A95)))/100,1)*100</f>
        <v>2900</v>
      </c>
      <c r="F95" s="137">
        <f t="shared" si="12"/>
        <v>3451</v>
      </c>
      <c r="G95" s="106"/>
      <c r="H95" s="116">
        <f t="shared" si="10"/>
        <v>3350</v>
      </c>
      <c r="I95" s="117">
        <f t="shared" si="11"/>
        <v>3986</v>
      </c>
      <c r="J95" s="103"/>
      <c r="K95" s="116">
        <f t="shared" si="13"/>
        <v>2900</v>
      </c>
      <c r="L95" s="117">
        <f t="shared" si="14"/>
        <v>3045</v>
      </c>
    </row>
    <row r="96" spans="1:12" x14ac:dyDescent="0.25">
      <c r="A96" s="149">
        <f t="shared" si="16"/>
        <v>9300</v>
      </c>
      <c r="B96" s="42">
        <f>(formule!$B$36+formule!$D$36*SQRT(A96))</f>
        <v>2561.545985952348</v>
      </c>
      <c r="C96" s="79">
        <f>CEILING((formule!$B$36+formule!$D$36*SQRT(A96))/100,1)*100</f>
        <v>2600</v>
      </c>
      <c r="D96" s="79">
        <f t="shared" si="15"/>
        <v>3094</v>
      </c>
      <c r="E96" s="136">
        <f>CEILING(((1+formule!$E$40)*(formule!$B$36+formule!$D$36*SQRT(A96)))/100,1)*100</f>
        <v>2900</v>
      </c>
      <c r="F96" s="137">
        <f t="shared" si="12"/>
        <v>3451</v>
      </c>
      <c r="G96" s="106"/>
      <c r="H96" s="116">
        <f t="shared" si="10"/>
        <v>3350</v>
      </c>
      <c r="I96" s="117">
        <f t="shared" si="11"/>
        <v>3986</v>
      </c>
      <c r="J96" s="103"/>
      <c r="K96" s="116">
        <f t="shared" si="13"/>
        <v>2900</v>
      </c>
      <c r="L96" s="117">
        <f t="shared" si="14"/>
        <v>3045</v>
      </c>
    </row>
    <row r="97" spans="1:12" x14ac:dyDescent="0.25">
      <c r="A97" s="149">
        <f t="shared" si="16"/>
        <v>9400</v>
      </c>
      <c r="B97" s="42">
        <f>(formule!$B$36+formule!$D$36*SQRT(A97))</f>
        <v>2575.0674714129523</v>
      </c>
      <c r="C97" s="79">
        <f>CEILING((formule!$B$36+formule!$D$36*SQRT(A97))/100,1)*100</f>
        <v>2600</v>
      </c>
      <c r="D97" s="79">
        <f t="shared" si="15"/>
        <v>3094</v>
      </c>
      <c r="E97" s="136">
        <f>CEILING(((1+formule!$E$40)*(formule!$B$36+formule!$D$36*SQRT(A97)))/100,1)*100</f>
        <v>2900</v>
      </c>
      <c r="F97" s="137">
        <f t="shared" si="12"/>
        <v>3451</v>
      </c>
      <c r="G97" s="106"/>
      <c r="H97" s="116">
        <f t="shared" si="10"/>
        <v>3350</v>
      </c>
      <c r="I97" s="117">
        <f t="shared" si="11"/>
        <v>3986</v>
      </c>
      <c r="J97" s="103"/>
      <c r="K97" s="116">
        <f t="shared" si="13"/>
        <v>2900</v>
      </c>
      <c r="L97" s="117">
        <f t="shared" si="14"/>
        <v>3045</v>
      </c>
    </row>
    <row r="98" spans="1:12" x14ac:dyDescent="0.25">
      <c r="A98" s="149">
        <f t="shared" si="16"/>
        <v>9500</v>
      </c>
      <c r="B98" s="42">
        <f>(formule!$B$36+formule!$D$36*SQRT(A98))</f>
        <v>2588.5172233370026</v>
      </c>
      <c r="C98" s="79">
        <f>CEILING((formule!$B$36+formule!$D$36*SQRT(A98))/100,1)*100</f>
        <v>2600</v>
      </c>
      <c r="D98" s="79">
        <f t="shared" si="15"/>
        <v>3094</v>
      </c>
      <c r="E98" s="136">
        <f>CEILING(((1+formule!$E$40)*(formule!$B$36+formule!$D$36*SQRT(A98)))/100,1)*100</f>
        <v>2900</v>
      </c>
      <c r="F98" s="137">
        <f t="shared" si="12"/>
        <v>3451</v>
      </c>
      <c r="G98" s="106"/>
      <c r="H98" s="116">
        <f t="shared" si="10"/>
        <v>3350</v>
      </c>
      <c r="I98" s="117">
        <f t="shared" si="11"/>
        <v>3986</v>
      </c>
      <c r="J98" s="103"/>
      <c r="K98" s="116">
        <f t="shared" si="13"/>
        <v>2900</v>
      </c>
      <c r="L98" s="117">
        <f t="shared" si="14"/>
        <v>3045</v>
      </c>
    </row>
    <row r="99" spans="1:12" x14ac:dyDescent="0.25">
      <c r="A99" s="149">
        <f t="shared" si="16"/>
        <v>9600</v>
      </c>
      <c r="B99" s="42">
        <f>(formule!$B$36+formule!$D$36*SQRT(A99))</f>
        <v>2601.8963714257156</v>
      </c>
      <c r="C99" s="79">
        <f>CEILING((formule!$B$36+formule!$D$36*SQRT(A99))/100,1)*100</f>
        <v>2700</v>
      </c>
      <c r="D99" s="79">
        <f t="shared" si="15"/>
        <v>3213</v>
      </c>
      <c r="E99" s="136">
        <f>CEILING(((1+formule!$E$40)*(formule!$B$36+formule!$D$36*SQRT(A99)))/100,1)*100</f>
        <v>2900</v>
      </c>
      <c r="F99" s="137">
        <f t="shared" si="12"/>
        <v>3451</v>
      </c>
      <c r="G99" s="106"/>
      <c r="H99" s="116">
        <f t="shared" si="10"/>
        <v>3350</v>
      </c>
      <c r="I99" s="117">
        <f t="shared" si="11"/>
        <v>3986</v>
      </c>
      <c r="J99" s="103"/>
      <c r="K99" s="116">
        <f t="shared" si="13"/>
        <v>2900</v>
      </c>
      <c r="L99" s="117">
        <f t="shared" si="14"/>
        <v>3045</v>
      </c>
    </row>
    <row r="100" spans="1:12" x14ac:dyDescent="0.25">
      <c r="A100" s="149">
        <f t="shared" si="16"/>
        <v>9700</v>
      </c>
      <c r="B100" s="42">
        <f>(formule!$B$36+formule!$D$36*SQRT(A100))</f>
        <v>2615.2060160360147</v>
      </c>
      <c r="C100" s="79">
        <f>CEILING((formule!$B$36+formule!$D$36*SQRT(A100))/100,1)*100</f>
        <v>2700</v>
      </c>
      <c r="D100" s="79">
        <f t="shared" si="15"/>
        <v>3213</v>
      </c>
      <c r="E100" s="136">
        <f>CEILING(((1+formule!$E$40)*(formule!$B$36+formule!$D$36*SQRT(A100)))/100,1)*100</f>
        <v>2900</v>
      </c>
      <c r="F100" s="137">
        <f t="shared" si="12"/>
        <v>3451</v>
      </c>
      <c r="G100" s="106"/>
      <c r="H100" s="116">
        <f t="shared" si="10"/>
        <v>3350</v>
      </c>
      <c r="I100" s="117">
        <f t="shared" si="11"/>
        <v>3986</v>
      </c>
      <c r="J100" s="103"/>
      <c r="K100" s="116">
        <f t="shared" si="13"/>
        <v>2900</v>
      </c>
      <c r="L100" s="117">
        <f t="shared" si="14"/>
        <v>3045</v>
      </c>
    </row>
    <row r="101" spans="1:12" x14ac:dyDescent="0.25">
      <c r="A101" s="149">
        <f t="shared" si="16"/>
        <v>9800</v>
      </c>
      <c r="B101" s="42">
        <f>(formule!$B$36+formule!$D$36*SQRT(A101))</f>
        <v>2628.4472292366877</v>
      </c>
      <c r="C101" s="79">
        <f>CEILING((formule!$B$36+formule!$D$36*SQRT(A101))/100,1)*100</f>
        <v>2700</v>
      </c>
      <c r="D101" s="79">
        <f t="shared" si="15"/>
        <v>3213</v>
      </c>
      <c r="E101" s="136">
        <f>CEILING(((1+formule!$E$40)*(formule!$B$36+formule!$D$36*SQRT(A101)))/100,1)*100</f>
        <v>2900</v>
      </c>
      <c r="F101" s="137">
        <f t="shared" si="12"/>
        <v>3451</v>
      </c>
      <c r="G101" s="106"/>
      <c r="H101" s="116">
        <f t="shared" si="10"/>
        <v>3350</v>
      </c>
      <c r="I101" s="117">
        <f t="shared" si="11"/>
        <v>3986</v>
      </c>
      <c r="J101" s="103"/>
      <c r="K101" s="116">
        <f t="shared" si="13"/>
        <v>2900</v>
      </c>
      <c r="L101" s="117">
        <f t="shared" si="14"/>
        <v>3045</v>
      </c>
    </row>
    <row r="102" spans="1:12" x14ac:dyDescent="0.25">
      <c r="A102" s="149">
        <f t="shared" si="16"/>
        <v>9900</v>
      </c>
      <c r="B102" s="42">
        <f>(formule!$B$36+formule!$D$36*SQRT(A102))</f>
        <v>2641.6210558161647</v>
      </c>
      <c r="C102" s="79">
        <f>CEILING((formule!$B$36+formule!$D$36*SQRT(A102))/100,1)*100</f>
        <v>2700</v>
      </c>
      <c r="D102" s="79">
        <f t="shared" si="15"/>
        <v>3213</v>
      </c>
      <c r="E102" s="136">
        <f>CEILING(((1+formule!$E$40)*(formule!$B$36+formule!$D$36*SQRT(A102)))/100,1)*100</f>
        <v>3000</v>
      </c>
      <c r="F102" s="137">
        <f t="shared" si="12"/>
        <v>3570</v>
      </c>
      <c r="G102" s="106"/>
      <c r="H102" s="116">
        <f t="shared" si="10"/>
        <v>3450</v>
      </c>
      <c r="I102" s="117">
        <f t="shared" si="11"/>
        <v>4105</v>
      </c>
      <c r="J102" s="103"/>
      <c r="K102" s="116">
        <f t="shared" si="13"/>
        <v>3000</v>
      </c>
      <c r="L102" s="117">
        <f t="shared" si="14"/>
        <v>3150</v>
      </c>
    </row>
    <row r="103" spans="1:12" x14ac:dyDescent="0.25">
      <c r="A103" s="149">
        <f t="shared" si="16"/>
        <v>10000</v>
      </c>
      <c r="B103" s="42">
        <f>(formule!$B$36+formule!$D$36*SQRT(A103))</f>
        <v>2654.7285142446044</v>
      </c>
      <c r="C103" s="79">
        <f>CEILING((formule!$B$36+formule!$D$36*SQRT(A103))/100,1)*100</f>
        <v>2700</v>
      </c>
      <c r="D103" s="79">
        <f t="shared" si="15"/>
        <v>3213</v>
      </c>
      <c r="E103" s="136">
        <f>CEILING(((1+formule!$E$40)*(formule!$B$36+formule!$D$36*SQRT(A103)))/100,1)*100</f>
        <v>3000</v>
      </c>
      <c r="F103" s="137">
        <f t="shared" si="12"/>
        <v>3570</v>
      </c>
      <c r="G103" s="106"/>
      <c r="H103" s="116">
        <f t="shared" si="10"/>
        <v>3450</v>
      </c>
      <c r="I103" s="117">
        <f t="shared" si="11"/>
        <v>4105</v>
      </c>
      <c r="J103" s="103"/>
      <c r="K103" s="116">
        <f t="shared" si="13"/>
        <v>3000</v>
      </c>
      <c r="L103" s="117">
        <f t="shared" si="14"/>
        <v>3150</v>
      </c>
    </row>
    <row r="104" spans="1:12" x14ac:dyDescent="0.25">
      <c r="A104" s="149">
        <f t="shared" si="16"/>
        <v>10100</v>
      </c>
      <c r="B104" s="42">
        <f>(formule!$B$36+formule!$D$36*SQRT(A104))</f>
        <v>2667.7705975927865</v>
      </c>
      <c r="C104" s="79">
        <f>CEILING((formule!$B$36+formule!$D$36*SQRT(A104))/100,1)*100</f>
        <v>2700</v>
      </c>
      <c r="D104" s="79">
        <f t="shared" si="15"/>
        <v>3213</v>
      </c>
      <c r="E104" s="136">
        <f>CEILING(((1+formule!$E$40)*(formule!$B$36+formule!$D$36*SQRT(A104)))/100,1)*100</f>
        <v>3000</v>
      </c>
      <c r="F104" s="137">
        <f t="shared" si="12"/>
        <v>3570</v>
      </c>
      <c r="G104" s="106"/>
      <c r="H104" s="116">
        <f t="shared" si="10"/>
        <v>3450</v>
      </c>
      <c r="I104" s="117">
        <f t="shared" si="11"/>
        <v>4105</v>
      </c>
      <c r="J104" s="103"/>
      <c r="K104" s="116">
        <f t="shared" si="13"/>
        <v>3000</v>
      </c>
      <c r="L104" s="117">
        <f t="shared" si="14"/>
        <v>3150</v>
      </c>
    </row>
    <row r="105" spans="1:12" x14ac:dyDescent="0.25">
      <c r="A105" s="149">
        <f t="shared" si="16"/>
        <v>10200</v>
      </c>
      <c r="B105" s="42">
        <f>(formule!$B$36+formule!$D$36*SQRT(A105))</f>
        <v>2680.7482744101658</v>
      </c>
      <c r="C105" s="79">
        <f>CEILING((formule!$B$36+formule!$D$36*SQRT(A105))/100,1)*100</f>
        <v>2700</v>
      </c>
      <c r="D105" s="79">
        <f t="shared" si="15"/>
        <v>3213</v>
      </c>
      <c r="E105" s="136">
        <f>CEILING(((1+formule!$E$40)*(formule!$B$36+formule!$D$36*SQRT(A105)))/100,1)*100</f>
        <v>3000</v>
      </c>
      <c r="F105" s="137">
        <f t="shared" si="12"/>
        <v>3570</v>
      </c>
      <c r="G105" s="106"/>
      <c r="H105" s="116">
        <f t="shared" ref="H105:H168" si="17">E105+450</f>
        <v>3450</v>
      </c>
      <c r="I105" s="117">
        <f t="shared" ref="I105:I168" si="18">F105+535</f>
        <v>4105</v>
      </c>
      <c r="J105" s="103"/>
      <c r="K105" s="116">
        <f t="shared" si="13"/>
        <v>3000</v>
      </c>
      <c r="L105" s="117">
        <f t="shared" si="14"/>
        <v>3150</v>
      </c>
    </row>
    <row r="106" spans="1:12" x14ac:dyDescent="0.25">
      <c r="A106" s="149">
        <f t="shared" si="16"/>
        <v>10300</v>
      </c>
      <c r="B106" s="42">
        <f>(formule!$B$36+formule!$D$36*SQRT(A106))</f>
        <v>2693.6624895642763</v>
      </c>
      <c r="C106" s="79">
        <f>CEILING((formule!$B$36+formule!$D$36*SQRT(A106))/100,1)*100</f>
        <v>2700</v>
      </c>
      <c r="D106" s="79">
        <f t="shared" si="15"/>
        <v>3213</v>
      </c>
      <c r="E106" s="136">
        <f>CEILING(((1+formule!$E$40)*(formule!$B$36+formule!$D$36*SQRT(A106)))/100,1)*100</f>
        <v>3000</v>
      </c>
      <c r="F106" s="137">
        <f t="shared" si="12"/>
        <v>3570</v>
      </c>
      <c r="G106" s="106"/>
      <c r="H106" s="116">
        <f t="shared" si="17"/>
        <v>3450</v>
      </c>
      <c r="I106" s="117">
        <f t="shared" si="18"/>
        <v>4105</v>
      </c>
      <c r="J106" s="103"/>
      <c r="K106" s="116">
        <f t="shared" si="13"/>
        <v>3000</v>
      </c>
      <c r="L106" s="117">
        <f t="shared" si="14"/>
        <v>3150</v>
      </c>
    </row>
    <row r="107" spans="1:12" x14ac:dyDescent="0.25">
      <c r="A107" s="149">
        <f t="shared" si="16"/>
        <v>10400</v>
      </c>
      <c r="B107" s="42">
        <f>(formule!$B$36+formule!$D$36*SQRT(A107))</f>
        <v>2706.5141650435544</v>
      </c>
      <c r="C107" s="79">
        <f>CEILING((formule!$B$36+formule!$D$36*SQRT(A107))/100,1)*100</f>
        <v>2800</v>
      </c>
      <c r="D107" s="79">
        <f t="shared" si="15"/>
        <v>3332</v>
      </c>
      <c r="E107" s="136">
        <f>CEILING(((1+formule!$E$40)*(formule!$B$36+formule!$D$36*SQRT(A107)))/100,1)*100</f>
        <v>3000</v>
      </c>
      <c r="F107" s="137">
        <f t="shared" si="12"/>
        <v>3570</v>
      </c>
      <c r="G107" s="106"/>
      <c r="H107" s="116">
        <f t="shared" si="17"/>
        <v>3450</v>
      </c>
      <c r="I107" s="117">
        <f t="shared" si="18"/>
        <v>4105</v>
      </c>
      <c r="J107" s="103"/>
      <c r="K107" s="116">
        <f t="shared" si="13"/>
        <v>3000</v>
      </c>
      <c r="L107" s="117">
        <f t="shared" si="14"/>
        <v>3150</v>
      </c>
    </row>
    <row r="108" spans="1:12" x14ac:dyDescent="0.25">
      <c r="A108" s="149">
        <f t="shared" si="16"/>
        <v>10500</v>
      </c>
      <c r="B108" s="42">
        <f>(formule!$B$36+formule!$D$36*SQRT(A108))</f>
        <v>2719.3042007255003</v>
      </c>
      <c r="C108" s="79">
        <f>CEILING((formule!$B$36+formule!$D$36*SQRT(A108))/100,1)*100</f>
        <v>2800</v>
      </c>
      <c r="D108" s="79">
        <f t="shared" si="15"/>
        <v>3332</v>
      </c>
      <c r="E108" s="136">
        <f>CEILING(((1+formule!$E$40)*(formule!$B$36+formule!$D$36*SQRT(A108)))/100,1)*100</f>
        <v>3000</v>
      </c>
      <c r="F108" s="137">
        <f t="shared" si="12"/>
        <v>3570</v>
      </c>
      <c r="G108" s="106"/>
      <c r="H108" s="116">
        <f t="shared" si="17"/>
        <v>3450</v>
      </c>
      <c r="I108" s="117">
        <f t="shared" si="18"/>
        <v>4105</v>
      </c>
      <c r="J108" s="103"/>
      <c r="K108" s="116">
        <f t="shared" si="13"/>
        <v>3000</v>
      </c>
      <c r="L108" s="117">
        <f t="shared" si="14"/>
        <v>3150</v>
      </c>
    </row>
    <row r="109" spans="1:12" x14ac:dyDescent="0.25">
      <c r="A109" s="149">
        <f t="shared" si="16"/>
        <v>10600</v>
      </c>
      <c r="B109" s="42">
        <f>(formule!$B$36+formule!$D$36*SQRT(A109))</f>
        <v>2732.0334751119976</v>
      </c>
      <c r="C109" s="79">
        <f>CEILING((formule!$B$36+formule!$D$36*SQRT(A109))/100,1)*100</f>
        <v>2800</v>
      </c>
      <c r="D109" s="79">
        <f t="shared" si="15"/>
        <v>3332</v>
      </c>
      <c r="E109" s="136">
        <f>CEILING(((1+formule!$E$40)*(formule!$B$36+formule!$D$36*SQRT(A109)))/100,1)*100</f>
        <v>3100</v>
      </c>
      <c r="F109" s="137">
        <f t="shared" si="12"/>
        <v>3689</v>
      </c>
      <c r="G109" s="106"/>
      <c r="H109" s="116">
        <f t="shared" si="17"/>
        <v>3550</v>
      </c>
      <c r="I109" s="117">
        <f t="shared" si="18"/>
        <v>4224</v>
      </c>
      <c r="J109" s="103"/>
      <c r="K109" s="116">
        <f t="shared" si="13"/>
        <v>3100</v>
      </c>
      <c r="L109" s="117">
        <f t="shared" si="14"/>
        <v>3255</v>
      </c>
    </row>
    <row r="110" spans="1:12" x14ac:dyDescent="0.25">
      <c r="A110" s="149">
        <f t="shared" si="16"/>
        <v>10700</v>
      </c>
      <c r="B110" s="42">
        <f>(formule!$B$36+formule!$D$36*SQRT(A110))</f>
        <v>2744.7028460334868</v>
      </c>
      <c r="C110" s="79">
        <f>CEILING((formule!$B$36+formule!$D$36*SQRT(A110))/100,1)*100</f>
        <v>2800</v>
      </c>
      <c r="D110" s="79">
        <f t="shared" si="15"/>
        <v>3332</v>
      </c>
      <c r="E110" s="136">
        <f>CEILING(((1+formule!$E$40)*(formule!$B$36+formule!$D$36*SQRT(A110)))/100,1)*100</f>
        <v>3100</v>
      </c>
      <c r="F110" s="137">
        <f t="shared" si="12"/>
        <v>3689</v>
      </c>
      <c r="G110" s="106"/>
      <c r="H110" s="116">
        <f t="shared" si="17"/>
        <v>3550</v>
      </c>
      <c r="I110" s="117">
        <f t="shared" si="18"/>
        <v>4224</v>
      </c>
      <c r="J110" s="103"/>
      <c r="K110" s="116">
        <f t="shared" si="13"/>
        <v>3100</v>
      </c>
      <c r="L110" s="117">
        <f t="shared" si="14"/>
        <v>3255</v>
      </c>
    </row>
    <row r="111" spans="1:12" x14ac:dyDescent="0.25">
      <c r="A111" s="149">
        <f t="shared" si="16"/>
        <v>10800</v>
      </c>
      <c r="B111" s="42">
        <f>(formule!$B$36+formule!$D$36*SQRT(A111))</f>
        <v>2757.3131513235912</v>
      </c>
      <c r="C111" s="79">
        <f>CEILING((formule!$B$36+formule!$D$36*SQRT(A111))/100,1)*100</f>
        <v>2800</v>
      </c>
      <c r="D111" s="79">
        <f t="shared" si="15"/>
        <v>3332</v>
      </c>
      <c r="E111" s="136">
        <f>CEILING(((1+formule!$E$40)*(formule!$B$36+formule!$D$36*SQRT(A111)))/100,1)*100</f>
        <v>3100</v>
      </c>
      <c r="F111" s="137">
        <f t="shared" si="12"/>
        <v>3689</v>
      </c>
      <c r="G111" s="106"/>
      <c r="H111" s="116">
        <f t="shared" si="17"/>
        <v>3550</v>
      </c>
      <c r="I111" s="117">
        <f t="shared" si="18"/>
        <v>4224</v>
      </c>
      <c r="J111" s="103"/>
      <c r="K111" s="116">
        <f t="shared" si="13"/>
        <v>3100</v>
      </c>
      <c r="L111" s="117">
        <f t="shared" si="14"/>
        <v>3255</v>
      </c>
    </row>
    <row r="112" spans="1:12" x14ac:dyDescent="0.25">
      <c r="A112" s="149">
        <f t="shared" si="16"/>
        <v>10900</v>
      </c>
      <c r="B112" s="42">
        <f>(formule!$B$36+formule!$D$36*SQRT(A112))</f>
        <v>2769.8652094656959</v>
      </c>
      <c r="C112" s="79">
        <f>CEILING((formule!$B$36+formule!$D$36*SQRT(A112))/100,1)*100</f>
        <v>2800</v>
      </c>
      <c r="D112" s="79">
        <f t="shared" si="15"/>
        <v>3332</v>
      </c>
      <c r="E112" s="136">
        <f>CEILING(((1+formule!$E$40)*(formule!$B$36+formule!$D$36*SQRT(A112)))/100,1)*100</f>
        <v>3100</v>
      </c>
      <c r="F112" s="137">
        <f t="shared" si="12"/>
        <v>3689</v>
      </c>
      <c r="G112" s="106"/>
      <c r="H112" s="116">
        <f t="shared" si="17"/>
        <v>3550</v>
      </c>
      <c r="I112" s="117">
        <f t="shared" si="18"/>
        <v>4224</v>
      </c>
      <c r="J112" s="103"/>
      <c r="K112" s="116">
        <f t="shared" si="13"/>
        <v>3100</v>
      </c>
      <c r="L112" s="117">
        <f t="shared" si="14"/>
        <v>3255</v>
      </c>
    </row>
    <row r="113" spans="1:12" x14ac:dyDescent="0.25">
      <c r="A113" s="149">
        <f t="shared" si="16"/>
        <v>11000</v>
      </c>
      <c r="B113" s="42">
        <f>(formule!$B$36+formule!$D$36*SQRT(A113))</f>
        <v>2782.359820212896</v>
      </c>
      <c r="C113" s="79">
        <f>CEILING((formule!$B$36+formule!$D$36*SQRT(A113))/100,1)*100</f>
        <v>2800</v>
      </c>
      <c r="D113" s="79">
        <f t="shared" si="15"/>
        <v>3332</v>
      </c>
      <c r="E113" s="136">
        <f>CEILING(((1+formule!$E$40)*(formule!$B$36+formule!$D$36*SQRT(A113)))/100,1)*100</f>
        <v>3100</v>
      </c>
      <c r="F113" s="137">
        <f t="shared" si="12"/>
        <v>3689</v>
      </c>
      <c r="G113" s="106"/>
      <c r="H113" s="116">
        <f t="shared" si="17"/>
        <v>3550</v>
      </c>
      <c r="I113" s="117">
        <f t="shared" si="18"/>
        <v>4224</v>
      </c>
      <c r="J113" s="103"/>
      <c r="K113" s="116">
        <f t="shared" si="13"/>
        <v>3100</v>
      </c>
      <c r="L113" s="117">
        <f t="shared" si="14"/>
        <v>3255</v>
      </c>
    </row>
    <row r="114" spans="1:12" x14ac:dyDescent="0.25">
      <c r="A114" s="149">
        <f t="shared" si="16"/>
        <v>11100</v>
      </c>
      <c r="B114" s="42">
        <f>(formule!$B$36+formule!$D$36*SQRT(A114))</f>
        <v>2794.7977651826341</v>
      </c>
      <c r="C114" s="79">
        <f>CEILING((formule!$B$36+formule!$D$36*SQRT(A114))/100,1)*100</f>
        <v>2800</v>
      </c>
      <c r="D114" s="79">
        <f t="shared" si="15"/>
        <v>3332</v>
      </c>
      <c r="E114" s="136">
        <f>CEILING(((1+formule!$E$40)*(formule!$B$36+formule!$D$36*SQRT(A114)))/100,1)*100</f>
        <v>3100</v>
      </c>
      <c r="F114" s="137">
        <f t="shared" si="12"/>
        <v>3689</v>
      </c>
      <c r="G114" s="106"/>
      <c r="H114" s="116">
        <f t="shared" si="17"/>
        <v>3550</v>
      </c>
      <c r="I114" s="117">
        <f t="shared" si="18"/>
        <v>4224</v>
      </c>
      <c r="J114" s="103"/>
      <c r="K114" s="116">
        <f t="shared" si="13"/>
        <v>3100</v>
      </c>
      <c r="L114" s="117">
        <f t="shared" si="14"/>
        <v>3255</v>
      </c>
    </row>
    <row r="115" spans="1:12" x14ac:dyDescent="0.25">
      <c r="A115" s="149">
        <f t="shared" si="16"/>
        <v>11200</v>
      </c>
      <c r="B115" s="42">
        <f>(formule!$B$36+formule!$D$36*SQRT(A115))</f>
        <v>2807.1798084272887</v>
      </c>
      <c r="C115" s="79">
        <f>CEILING((formule!$B$36+formule!$D$36*SQRT(A115))/100,1)*100</f>
        <v>2900</v>
      </c>
      <c r="D115" s="79">
        <f t="shared" si="15"/>
        <v>3451</v>
      </c>
      <c r="E115" s="136">
        <f>CEILING(((1+formule!$E$40)*(formule!$B$36+formule!$D$36*SQRT(A115)))/100,1)*100</f>
        <v>3100</v>
      </c>
      <c r="F115" s="137">
        <f t="shared" si="12"/>
        <v>3689</v>
      </c>
      <c r="G115" s="106"/>
      <c r="H115" s="116">
        <f t="shared" si="17"/>
        <v>3550</v>
      </c>
      <c r="I115" s="117">
        <f t="shared" si="18"/>
        <v>4224</v>
      </c>
      <c r="J115" s="103"/>
      <c r="K115" s="116">
        <f t="shared" si="13"/>
        <v>3100</v>
      </c>
      <c r="L115" s="117">
        <f t="shared" si="14"/>
        <v>3255</v>
      </c>
    </row>
    <row r="116" spans="1:12" x14ac:dyDescent="0.25">
      <c r="A116" s="149">
        <f t="shared" si="16"/>
        <v>11300</v>
      </c>
      <c r="B116" s="42">
        <f>(formule!$B$36+formule!$D$36*SQRT(A116))</f>
        <v>2819.506696981884</v>
      </c>
      <c r="C116" s="79">
        <f>CEILING((formule!$B$36+formule!$D$36*SQRT(A116))/100,1)*100</f>
        <v>2900</v>
      </c>
      <c r="D116" s="79">
        <f t="shared" si="15"/>
        <v>3451</v>
      </c>
      <c r="E116" s="136">
        <f>CEILING(((1+formule!$E$40)*(formule!$B$36+formule!$D$36*SQRT(A116)))/100,1)*100</f>
        <v>3200</v>
      </c>
      <c r="F116" s="137">
        <f t="shared" si="12"/>
        <v>3808</v>
      </c>
      <c r="G116" s="106"/>
      <c r="H116" s="116">
        <f t="shared" si="17"/>
        <v>3650</v>
      </c>
      <c r="I116" s="117">
        <f t="shared" si="18"/>
        <v>4343</v>
      </c>
      <c r="J116" s="103"/>
      <c r="K116" s="116">
        <f t="shared" si="13"/>
        <v>3200</v>
      </c>
      <c r="L116" s="117">
        <f t="shared" si="14"/>
        <v>3360</v>
      </c>
    </row>
    <row r="117" spans="1:12" x14ac:dyDescent="0.25">
      <c r="A117" s="149">
        <f t="shared" si="16"/>
        <v>11400</v>
      </c>
      <c r="B117" s="42">
        <f>(formule!$B$36+formule!$D$36*SQRT(A117))</f>
        <v>2831.7791613900354</v>
      </c>
      <c r="C117" s="79">
        <f>CEILING((formule!$B$36+formule!$D$36*SQRT(A117))/100,1)*100</f>
        <v>2900</v>
      </c>
      <c r="D117" s="79">
        <f t="shared" si="15"/>
        <v>3451</v>
      </c>
      <c r="E117" s="136">
        <f>CEILING(((1+formule!$E$40)*(formule!$B$36+formule!$D$36*SQRT(A117)))/100,1)*100</f>
        <v>3200</v>
      </c>
      <c r="F117" s="137">
        <f t="shared" si="12"/>
        <v>3808</v>
      </c>
      <c r="G117" s="106"/>
      <c r="H117" s="116">
        <f t="shared" si="17"/>
        <v>3650</v>
      </c>
      <c r="I117" s="117">
        <f t="shared" si="18"/>
        <v>4343</v>
      </c>
      <c r="J117" s="103"/>
      <c r="K117" s="116">
        <f t="shared" si="13"/>
        <v>3200</v>
      </c>
      <c r="L117" s="117">
        <f t="shared" si="14"/>
        <v>3360</v>
      </c>
    </row>
    <row r="118" spans="1:12" x14ac:dyDescent="0.25">
      <c r="A118" s="149">
        <f t="shared" si="16"/>
        <v>11500</v>
      </c>
      <c r="B118" s="42">
        <f>(formule!$B$36+formule!$D$36*SQRT(A118))</f>
        <v>2843.9979162091799</v>
      </c>
      <c r="C118" s="79">
        <f>CEILING((formule!$B$36+formule!$D$36*SQRT(A118))/100,1)*100</f>
        <v>2900</v>
      </c>
      <c r="D118" s="79">
        <f t="shared" si="15"/>
        <v>3451</v>
      </c>
      <c r="E118" s="136">
        <f>CEILING(((1+formule!$E$40)*(formule!$B$36+formule!$D$36*SQRT(A118)))/100,1)*100</f>
        <v>3200</v>
      </c>
      <c r="F118" s="137">
        <f t="shared" si="12"/>
        <v>3808</v>
      </c>
      <c r="G118" s="106"/>
      <c r="H118" s="116">
        <f t="shared" si="17"/>
        <v>3650</v>
      </c>
      <c r="I118" s="117">
        <f t="shared" si="18"/>
        <v>4343</v>
      </c>
      <c r="J118" s="103"/>
      <c r="K118" s="116">
        <f t="shared" si="13"/>
        <v>3200</v>
      </c>
      <c r="L118" s="117">
        <f t="shared" si="14"/>
        <v>3360</v>
      </c>
    </row>
    <row r="119" spans="1:12" x14ac:dyDescent="0.25">
      <c r="A119" s="149">
        <f t="shared" si="16"/>
        <v>11600</v>
      </c>
      <c r="B119" s="42">
        <f>(formule!$B$36+formule!$D$36*SQRT(A119))</f>
        <v>2856.1636604960763</v>
      </c>
      <c r="C119" s="79">
        <f>CEILING((formule!$B$36+formule!$D$36*SQRT(A119))/100,1)*100</f>
        <v>2900</v>
      </c>
      <c r="D119" s="79">
        <f t="shared" si="15"/>
        <v>3451</v>
      </c>
      <c r="E119" s="136">
        <f>CEILING(((1+formule!$E$40)*(formule!$B$36+formule!$D$36*SQRT(A119)))/100,1)*100</f>
        <v>3200</v>
      </c>
      <c r="F119" s="137">
        <f t="shared" si="12"/>
        <v>3808</v>
      </c>
      <c r="G119" s="106"/>
      <c r="H119" s="116">
        <f t="shared" si="17"/>
        <v>3650</v>
      </c>
      <c r="I119" s="117">
        <f t="shared" si="18"/>
        <v>4343</v>
      </c>
      <c r="J119" s="103"/>
      <c r="K119" s="116">
        <f t="shared" si="13"/>
        <v>3200</v>
      </c>
      <c r="L119" s="117">
        <f t="shared" si="14"/>
        <v>3360</v>
      </c>
    </row>
    <row r="120" spans="1:12" x14ac:dyDescent="0.25">
      <c r="A120" s="149">
        <f t="shared" si="16"/>
        <v>11700</v>
      </c>
      <c r="B120" s="42">
        <f>(formule!$B$36+formule!$D$36*SQRT(A120))</f>
        <v>2868.2770782735138</v>
      </c>
      <c r="C120" s="79">
        <f>CEILING((formule!$B$36+formule!$D$36*SQRT(A120))/100,1)*100</f>
        <v>2900</v>
      </c>
      <c r="D120" s="79">
        <f t="shared" si="15"/>
        <v>3451</v>
      </c>
      <c r="E120" s="136">
        <f>CEILING(((1+formule!$E$40)*(formule!$B$36+formule!$D$36*SQRT(A120)))/100,1)*100</f>
        <v>3200</v>
      </c>
      <c r="F120" s="137">
        <f t="shared" si="12"/>
        <v>3808</v>
      </c>
      <c r="G120" s="106"/>
      <c r="H120" s="116">
        <f t="shared" si="17"/>
        <v>3650</v>
      </c>
      <c r="I120" s="117">
        <f t="shared" si="18"/>
        <v>4343</v>
      </c>
      <c r="J120" s="103"/>
      <c r="K120" s="116">
        <f t="shared" si="13"/>
        <v>3200</v>
      </c>
      <c r="L120" s="117">
        <f t="shared" si="14"/>
        <v>3360</v>
      </c>
    </row>
    <row r="121" spans="1:12" x14ac:dyDescent="0.25">
      <c r="A121" s="149">
        <f t="shared" si="16"/>
        <v>11800</v>
      </c>
      <c r="B121" s="42">
        <f>(formule!$B$36+formule!$D$36*SQRT(A121))</f>
        <v>2880.3388389791035</v>
      </c>
      <c r="C121" s="79">
        <f>CEILING((formule!$B$36+formule!$D$36*SQRT(A121))/100,1)*100</f>
        <v>2900</v>
      </c>
      <c r="D121" s="79">
        <f t="shared" si="15"/>
        <v>3451</v>
      </c>
      <c r="E121" s="136">
        <f>CEILING(((1+formule!$E$40)*(formule!$B$36+formule!$D$36*SQRT(A121)))/100,1)*100</f>
        <v>3200</v>
      </c>
      <c r="F121" s="137">
        <f t="shared" si="12"/>
        <v>3808</v>
      </c>
      <c r="G121" s="106"/>
      <c r="H121" s="116">
        <f t="shared" si="17"/>
        <v>3650</v>
      </c>
      <c r="I121" s="117">
        <f t="shared" si="18"/>
        <v>4343</v>
      </c>
      <c r="J121" s="103"/>
      <c r="K121" s="116">
        <f t="shared" si="13"/>
        <v>3200</v>
      </c>
      <c r="L121" s="117">
        <f t="shared" si="14"/>
        <v>3360</v>
      </c>
    </row>
    <row r="122" spans="1:12" x14ac:dyDescent="0.25">
      <c r="A122" s="149">
        <f t="shared" si="16"/>
        <v>11900</v>
      </c>
      <c r="B122" s="42">
        <f>(formule!$B$36+formule!$D$36*SQRT(A122))</f>
        <v>2892.349597896995</v>
      </c>
      <c r="C122" s="79">
        <f>CEILING((formule!$B$36+formule!$D$36*SQRT(A122))/100,1)*100</f>
        <v>2900</v>
      </c>
      <c r="D122" s="79">
        <f t="shared" si="15"/>
        <v>3451</v>
      </c>
      <c r="E122" s="136">
        <f>CEILING(((1+formule!$E$40)*(formule!$B$36+formule!$D$36*SQRT(A122)))/100,1)*100</f>
        <v>3200</v>
      </c>
      <c r="F122" s="137">
        <f t="shared" si="12"/>
        <v>3808</v>
      </c>
      <c r="G122" s="106"/>
      <c r="H122" s="116">
        <f t="shared" si="17"/>
        <v>3650</v>
      </c>
      <c r="I122" s="117">
        <f t="shared" si="18"/>
        <v>4343</v>
      </c>
      <c r="J122" s="103"/>
      <c r="K122" s="116">
        <f t="shared" si="13"/>
        <v>3200</v>
      </c>
      <c r="L122" s="117">
        <f t="shared" si="14"/>
        <v>3360</v>
      </c>
    </row>
    <row r="123" spans="1:12" x14ac:dyDescent="0.25">
      <c r="A123" s="149">
        <f t="shared" si="16"/>
        <v>12000</v>
      </c>
      <c r="B123" s="42">
        <f>(formule!$B$36+formule!$D$36*SQRT(A123))</f>
        <v>2904.3099965732963</v>
      </c>
      <c r="C123" s="79">
        <f>CEILING((formule!$B$36+formule!$D$36*SQRT(A123))/100,1)*100</f>
        <v>3000</v>
      </c>
      <c r="D123" s="79">
        <f t="shared" si="15"/>
        <v>3570</v>
      </c>
      <c r="E123" s="136">
        <f>CEILING(((1+formule!$E$40)*(formule!$B$36+formule!$D$36*SQRT(A123)))/100,1)*100</f>
        <v>3200</v>
      </c>
      <c r="F123" s="137">
        <f t="shared" si="12"/>
        <v>3808</v>
      </c>
      <c r="G123" s="106"/>
      <c r="H123" s="116">
        <f t="shared" si="17"/>
        <v>3650</v>
      </c>
      <c r="I123" s="117">
        <f t="shared" si="18"/>
        <v>4343</v>
      </c>
      <c r="J123" s="103"/>
      <c r="K123" s="116">
        <f t="shared" si="13"/>
        <v>3200</v>
      </c>
      <c r="L123" s="117">
        <f t="shared" si="14"/>
        <v>3360</v>
      </c>
    </row>
    <row r="124" spans="1:12" x14ac:dyDescent="0.25">
      <c r="A124" s="149">
        <f t="shared" si="16"/>
        <v>12100</v>
      </c>
      <c r="B124" s="42">
        <f>(formule!$B$36+formule!$D$36*SQRT(A124))</f>
        <v>2916.2206632159518</v>
      </c>
      <c r="C124" s="79">
        <f>CEILING((formule!$B$36+formule!$D$36*SQRT(A124))/100,1)*100</f>
        <v>3000</v>
      </c>
      <c r="D124" s="79">
        <f t="shared" si="15"/>
        <v>3570</v>
      </c>
      <c r="E124" s="136">
        <f>CEILING(((1+formule!$E$40)*(formule!$B$36+formule!$D$36*SQRT(A124)))/100,1)*100</f>
        <v>3300</v>
      </c>
      <c r="F124" s="137">
        <f t="shared" si="12"/>
        <v>3927</v>
      </c>
      <c r="G124" s="106"/>
      <c r="H124" s="116">
        <f t="shared" si="17"/>
        <v>3750</v>
      </c>
      <c r="I124" s="117">
        <f t="shared" si="18"/>
        <v>4462</v>
      </c>
      <c r="J124" s="103"/>
      <c r="K124" s="116">
        <f t="shared" si="13"/>
        <v>3300</v>
      </c>
      <c r="L124" s="117">
        <f t="shared" si="14"/>
        <v>3465</v>
      </c>
    </row>
    <row r="125" spans="1:12" x14ac:dyDescent="0.25">
      <c r="A125" s="149">
        <f t="shared" si="16"/>
        <v>12200</v>
      </c>
      <c r="B125" s="42">
        <f>(formule!$B$36+formule!$D$36*SQRT(A125))</f>
        <v>2928.0822130797751</v>
      </c>
      <c r="C125" s="79">
        <f>CEILING((formule!$B$36+formule!$D$36*SQRT(A125))/100,1)*100</f>
        <v>3000</v>
      </c>
      <c r="D125" s="79">
        <f t="shared" si="15"/>
        <v>3570</v>
      </c>
      <c r="E125" s="136">
        <f>CEILING(((1+formule!$E$40)*(formule!$B$36+formule!$D$36*SQRT(A125)))/100,1)*100</f>
        <v>3300</v>
      </c>
      <c r="F125" s="137">
        <f t="shared" si="12"/>
        <v>3927</v>
      </c>
      <c r="G125" s="106"/>
      <c r="H125" s="116">
        <f t="shared" si="17"/>
        <v>3750</v>
      </c>
      <c r="I125" s="117">
        <f t="shared" si="18"/>
        <v>4462</v>
      </c>
      <c r="J125" s="103"/>
      <c r="K125" s="116">
        <f t="shared" si="13"/>
        <v>3300</v>
      </c>
      <c r="L125" s="117">
        <f t="shared" si="14"/>
        <v>3465</v>
      </c>
    </row>
    <row r="126" spans="1:12" x14ac:dyDescent="0.25">
      <c r="A126" s="149">
        <f t="shared" si="16"/>
        <v>12300</v>
      </c>
      <c r="B126" s="42">
        <f>(formule!$B$36+formule!$D$36*SQRT(A126))</f>
        <v>2939.8952488373084</v>
      </c>
      <c r="C126" s="79">
        <f>CEILING((formule!$B$36+formule!$D$36*SQRT(A126))/100,1)*100</f>
        <v>3000</v>
      </c>
      <c r="D126" s="79">
        <f t="shared" si="15"/>
        <v>3570</v>
      </c>
      <c r="E126" s="136">
        <f>CEILING(((1+formule!$E$40)*(formule!$B$36+formule!$D$36*SQRT(A126)))/100,1)*100</f>
        <v>3300</v>
      </c>
      <c r="F126" s="137">
        <f t="shared" si="12"/>
        <v>3927</v>
      </c>
      <c r="G126" s="106"/>
      <c r="H126" s="116">
        <f t="shared" si="17"/>
        <v>3750</v>
      </c>
      <c r="I126" s="117">
        <f t="shared" si="18"/>
        <v>4462</v>
      </c>
      <c r="J126" s="103"/>
      <c r="K126" s="116">
        <f t="shared" si="13"/>
        <v>3300</v>
      </c>
      <c r="L126" s="117">
        <f t="shared" si="14"/>
        <v>3465</v>
      </c>
    </row>
    <row r="127" spans="1:12" x14ac:dyDescent="0.25">
      <c r="A127" s="149">
        <f t="shared" si="16"/>
        <v>12400</v>
      </c>
      <c r="B127" s="42">
        <f>(formule!$B$36+formule!$D$36*SQRT(A127))</f>
        <v>2951.6603609361446</v>
      </c>
      <c r="C127" s="79">
        <f>CEILING((formule!$B$36+formule!$D$36*SQRT(A127))/100,1)*100</f>
        <v>3000</v>
      </c>
      <c r="D127" s="79">
        <f t="shared" si="15"/>
        <v>3570</v>
      </c>
      <c r="E127" s="136">
        <f>CEILING(((1+formule!$E$40)*(formule!$B$36+formule!$D$36*SQRT(A127)))/100,1)*100</f>
        <v>3300</v>
      </c>
      <c r="F127" s="137">
        <f t="shared" si="12"/>
        <v>3927</v>
      </c>
      <c r="G127" s="106"/>
      <c r="H127" s="116">
        <f t="shared" si="17"/>
        <v>3750</v>
      </c>
      <c r="I127" s="117">
        <f t="shared" si="18"/>
        <v>4462</v>
      </c>
      <c r="J127" s="103"/>
      <c r="K127" s="116">
        <f t="shared" si="13"/>
        <v>3300</v>
      </c>
      <c r="L127" s="117">
        <f t="shared" si="14"/>
        <v>3465</v>
      </c>
    </row>
    <row r="128" spans="1:12" x14ac:dyDescent="0.25">
      <c r="A128" s="149">
        <f t="shared" si="16"/>
        <v>12500</v>
      </c>
      <c r="B128" s="42">
        <f>(formule!$B$36+formule!$D$36*SQRT(A128))</f>
        <v>2963.3781279433028</v>
      </c>
      <c r="C128" s="79">
        <f>CEILING((formule!$B$36+formule!$D$36*SQRT(A128))/100,1)*100</f>
        <v>3000</v>
      </c>
      <c r="D128" s="79">
        <f t="shared" si="15"/>
        <v>3570</v>
      </c>
      <c r="E128" s="136">
        <f>CEILING(((1+formule!$E$40)*(formule!$B$36+formule!$D$36*SQRT(A128)))/100,1)*100</f>
        <v>3300</v>
      </c>
      <c r="F128" s="137">
        <f t="shared" si="12"/>
        <v>3927</v>
      </c>
      <c r="G128" s="106"/>
      <c r="H128" s="116">
        <f t="shared" si="17"/>
        <v>3750</v>
      </c>
      <c r="I128" s="117">
        <f t="shared" si="18"/>
        <v>4462</v>
      </c>
      <c r="J128" s="103"/>
      <c r="K128" s="116">
        <f t="shared" si="13"/>
        <v>3300</v>
      </c>
      <c r="L128" s="117">
        <f t="shared" si="14"/>
        <v>3465</v>
      </c>
    </row>
    <row r="129" spans="1:12" x14ac:dyDescent="0.25">
      <c r="A129" s="149">
        <f t="shared" si="16"/>
        <v>12600</v>
      </c>
      <c r="B129" s="42">
        <f>(formule!$B$36+formule!$D$36*SQRT(A129))</f>
        <v>2975.0491168772323</v>
      </c>
      <c r="C129" s="79">
        <f>CEILING((formule!$B$36+formule!$D$36*SQRT(A129))/100,1)*100</f>
        <v>3000</v>
      </c>
      <c r="D129" s="79">
        <f t="shared" si="15"/>
        <v>3570</v>
      </c>
      <c r="E129" s="136">
        <f>CEILING(((1+formule!$E$40)*(formule!$B$36+formule!$D$36*SQRT(A129)))/100,1)*100</f>
        <v>3300</v>
      </c>
      <c r="F129" s="137">
        <f t="shared" si="12"/>
        <v>3927</v>
      </c>
      <c r="G129" s="106"/>
      <c r="H129" s="116">
        <f t="shared" si="17"/>
        <v>3750</v>
      </c>
      <c r="I129" s="117">
        <f t="shared" si="18"/>
        <v>4462</v>
      </c>
      <c r="J129" s="103"/>
      <c r="K129" s="116">
        <f t="shared" si="13"/>
        <v>3300</v>
      </c>
      <c r="L129" s="117">
        <f t="shared" si="14"/>
        <v>3465</v>
      </c>
    </row>
    <row r="130" spans="1:12" x14ac:dyDescent="0.25">
      <c r="A130" s="149">
        <f t="shared" si="16"/>
        <v>12700</v>
      </c>
      <c r="B130" s="42">
        <f>(formule!$B$36+formule!$D$36*SQRT(A130))</f>
        <v>2986.673883527983</v>
      </c>
      <c r="C130" s="79">
        <f>CEILING((formule!$B$36+formule!$D$36*SQRT(A130))/100,1)*100</f>
        <v>3000</v>
      </c>
      <c r="D130" s="79">
        <f t="shared" si="15"/>
        <v>3570</v>
      </c>
      <c r="E130" s="136">
        <f>CEILING(((1+formule!$E$40)*(formule!$B$36+formule!$D$36*SQRT(A130)))/100,1)*100</f>
        <v>3300</v>
      </c>
      <c r="F130" s="137">
        <f t="shared" si="12"/>
        <v>3927</v>
      </c>
      <c r="G130" s="106"/>
      <c r="H130" s="116">
        <f t="shared" si="17"/>
        <v>3750</v>
      </c>
      <c r="I130" s="117">
        <f t="shared" si="18"/>
        <v>4462</v>
      </c>
      <c r="J130" s="103"/>
      <c r="K130" s="116">
        <f t="shared" si="13"/>
        <v>3300</v>
      </c>
      <c r="L130" s="117">
        <f t="shared" si="14"/>
        <v>3465</v>
      </c>
    </row>
    <row r="131" spans="1:12" x14ac:dyDescent="0.25">
      <c r="A131" s="149">
        <f t="shared" si="16"/>
        <v>12800</v>
      </c>
      <c r="B131" s="42">
        <f>(formule!$B$36+formule!$D$36*SQRT(A131))</f>
        <v>2998.2529727660526</v>
      </c>
      <c r="C131" s="79">
        <f>CEILING((formule!$B$36+formule!$D$36*SQRT(A131))/100,1)*100</f>
        <v>3000</v>
      </c>
      <c r="D131" s="79">
        <f t="shared" si="15"/>
        <v>3570</v>
      </c>
      <c r="E131" s="136">
        <f>CEILING(((1+formule!$E$40)*(formule!$B$36+formule!$D$36*SQRT(A131)))/100,1)*100</f>
        <v>3300</v>
      </c>
      <c r="F131" s="137">
        <f t="shared" si="12"/>
        <v>3927</v>
      </c>
      <c r="G131" s="106"/>
      <c r="H131" s="116">
        <f t="shared" si="17"/>
        <v>3750</v>
      </c>
      <c r="I131" s="117">
        <f t="shared" si="18"/>
        <v>4462</v>
      </c>
      <c r="J131" s="103"/>
      <c r="K131" s="116">
        <f t="shared" si="13"/>
        <v>3300</v>
      </c>
      <c r="L131" s="117">
        <f t="shared" si="14"/>
        <v>3465</v>
      </c>
    </row>
    <row r="132" spans="1:12" x14ac:dyDescent="0.25">
      <c r="A132" s="149">
        <f t="shared" si="16"/>
        <v>12900</v>
      </c>
      <c r="B132" s="42">
        <f>(formule!$B$36+formule!$D$36*SQRT(A132))</f>
        <v>3009.7869188403965</v>
      </c>
      <c r="C132" s="79">
        <f>CEILING((formule!$B$36+formule!$D$36*SQRT(A132))/100,1)*100</f>
        <v>3100</v>
      </c>
      <c r="D132" s="79">
        <f t="shared" si="15"/>
        <v>3689</v>
      </c>
      <c r="E132" s="136">
        <f>CEILING(((1+formule!$E$40)*(formule!$B$36+formule!$D$36*SQRT(A132)))/100,1)*100</f>
        <v>3400</v>
      </c>
      <c r="F132" s="137">
        <f t="shared" ref="F132:F195" si="19">E132*1.19</f>
        <v>4046</v>
      </c>
      <c r="G132" s="106"/>
      <c r="H132" s="116">
        <f t="shared" si="17"/>
        <v>3850</v>
      </c>
      <c r="I132" s="117">
        <f t="shared" si="18"/>
        <v>4581</v>
      </c>
      <c r="J132" s="103"/>
      <c r="K132" s="116">
        <f t="shared" si="13"/>
        <v>3400</v>
      </c>
      <c r="L132" s="117">
        <f t="shared" si="14"/>
        <v>3570</v>
      </c>
    </row>
    <row r="133" spans="1:12" x14ac:dyDescent="0.25">
      <c r="A133" s="149">
        <f t="shared" si="16"/>
        <v>13000</v>
      </c>
      <c r="B133" s="42">
        <f>(formule!$B$36+formule!$D$36*SQRT(A133))</f>
        <v>3021.2762456660616</v>
      </c>
      <c r="C133" s="79">
        <f>CEILING((formule!$B$36+formule!$D$36*SQRT(A133))/100,1)*100</f>
        <v>3100</v>
      </c>
      <c r="D133" s="79">
        <f t="shared" si="15"/>
        <v>3689</v>
      </c>
      <c r="E133" s="136">
        <f>CEILING(((1+formule!$E$40)*(formule!$B$36+formule!$D$36*SQRT(A133)))/100,1)*100</f>
        <v>3400</v>
      </c>
      <c r="F133" s="137">
        <f t="shared" si="19"/>
        <v>4046</v>
      </c>
      <c r="G133" s="106"/>
      <c r="H133" s="116">
        <f t="shared" si="17"/>
        <v>3850</v>
      </c>
      <c r="I133" s="117">
        <f t="shared" si="18"/>
        <v>4581</v>
      </c>
      <c r="J133" s="103"/>
      <c r="K133" s="116">
        <f t="shared" ref="K133:K196" si="20">E133</f>
        <v>3400</v>
      </c>
      <c r="L133" s="117">
        <f t="shared" ref="L133:L196" si="21">K133*1.05</f>
        <v>3570</v>
      </c>
    </row>
    <row r="134" spans="1:12" x14ac:dyDescent="0.25">
      <c r="A134" s="149">
        <f t="shared" si="16"/>
        <v>13100</v>
      </c>
      <c r="B134" s="42">
        <f>(formule!$B$36+formule!$D$36*SQRT(A134))</f>
        <v>3032.721467101881</v>
      </c>
      <c r="C134" s="79">
        <f>CEILING((formule!$B$36+formule!$D$36*SQRT(A134))/100,1)*100</f>
        <v>3100</v>
      </c>
      <c r="D134" s="79">
        <f t="shared" si="15"/>
        <v>3689</v>
      </c>
      <c r="E134" s="136">
        <f>CEILING(((1+formule!$E$40)*(formule!$B$36+formule!$D$36*SQRT(A134)))/100,1)*100</f>
        <v>3400</v>
      </c>
      <c r="F134" s="137">
        <f t="shared" si="19"/>
        <v>4046</v>
      </c>
      <c r="G134" s="106"/>
      <c r="H134" s="116">
        <f t="shared" si="17"/>
        <v>3850</v>
      </c>
      <c r="I134" s="117">
        <f t="shared" si="18"/>
        <v>4581</v>
      </c>
      <c r="J134" s="103"/>
      <c r="K134" s="116">
        <f t="shared" si="20"/>
        <v>3400</v>
      </c>
      <c r="L134" s="117">
        <f t="shared" si="21"/>
        <v>3570</v>
      </c>
    </row>
    <row r="135" spans="1:12" x14ac:dyDescent="0.25">
      <c r="A135" s="149">
        <f t="shared" si="16"/>
        <v>13200</v>
      </c>
      <c r="B135" s="42">
        <f>(formule!$B$36+formule!$D$36*SQRT(A135))</f>
        <v>3044.1230872186502</v>
      </c>
      <c r="C135" s="79">
        <f>CEILING((formule!$B$36+formule!$D$36*SQRT(A135))/100,1)*100</f>
        <v>3100</v>
      </c>
      <c r="D135" s="79">
        <f t="shared" si="15"/>
        <v>3689</v>
      </c>
      <c r="E135" s="136">
        <f>CEILING(((1+formule!$E$40)*(formule!$B$36+formule!$D$36*SQRT(A135)))/100,1)*100</f>
        <v>3400</v>
      </c>
      <c r="F135" s="137">
        <f t="shared" si="19"/>
        <v>4046</v>
      </c>
      <c r="G135" s="106"/>
      <c r="H135" s="116">
        <f t="shared" si="17"/>
        <v>3850</v>
      </c>
      <c r="I135" s="117">
        <f t="shared" si="18"/>
        <v>4581</v>
      </c>
      <c r="J135" s="103"/>
      <c r="K135" s="116">
        <f t="shared" si="20"/>
        <v>3400</v>
      </c>
      <c r="L135" s="117">
        <f t="shared" si="21"/>
        <v>3570</v>
      </c>
    </row>
    <row r="136" spans="1:12" x14ac:dyDescent="0.25">
      <c r="A136" s="149">
        <f t="shared" si="16"/>
        <v>13300</v>
      </c>
      <c r="B136" s="42">
        <f>(formule!$B$36+formule!$D$36*SQRT(A136))</f>
        <v>3055.4816005581747</v>
      </c>
      <c r="C136" s="79">
        <f>CEILING((formule!$B$36+formule!$D$36*SQRT(A136))/100,1)*100</f>
        <v>3100</v>
      </c>
      <c r="D136" s="79">
        <f t="shared" si="15"/>
        <v>3689</v>
      </c>
      <c r="E136" s="136">
        <f>CEILING(((1+formule!$E$40)*(formule!$B$36+formule!$D$36*SQRT(A136)))/100,1)*100</f>
        <v>3400</v>
      </c>
      <c r="F136" s="137">
        <f t="shared" si="19"/>
        <v>4046</v>
      </c>
      <c r="G136" s="106"/>
      <c r="H136" s="116">
        <f t="shared" si="17"/>
        <v>3850</v>
      </c>
      <c r="I136" s="117">
        <f t="shared" si="18"/>
        <v>4581</v>
      </c>
      <c r="J136" s="103"/>
      <c r="K136" s="116">
        <f t="shared" si="20"/>
        <v>3400</v>
      </c>
      <c r="L136" s="117">
        <f t="shared" si="21"/>
        <v>3570</v>
      </c>
    </row>
    <row r="137" spans="1:12" x14ac:dyDescent="0.25">
      <c r="A137" s="149">
        <f t="shared" si="16"/>
        <v>13400</v>
      </c>
      <c r="B137" s="42">
        <f>(formule!$B$36+formule!$D$36*SQRT(A137))</f>
        <v>3066.7974923835723</v>
      </c>
      <c r="C137" s="79">
        <f>CEILING((formule!$B$36+formule!$D$36*SQRT(A137))/100,1)*100</f>
        <v>3100</v>
      </c>
      <c r="D137" s="79">
        <f t="shared" ref="D137:D200" si="22">C137*1.19</f>
        <v>3689</v>
      </c>
      <c r="E137" s="136">
        <f>CEILING(((1+formule!$E$40)*(formule!$B$36+formule!$D$36*SQRT(A137)))/100,1)*100</f>
        <v>3400</v>
      </c>
      <c r="F137" s="137">
        <f t="shared" si="19"/>
        <v>4046</v>
      </c>
      <c r="G137" s="106"/>
      <c r="H137" s="116">
        <f t="shared" si="17"/>
        <v>3850</v>
      </c>
      <c r="I137" s="117">
        <f t="shared" si="18"/>
        <v>4581</v>
      </c>
      <c r="J137" s="103"/>
      <c r="K137" s="116">
        <f t="shared" si="20"/>
        <v>3400</v>
      </c>
      <c r="L137" s="117">
        <f t="shared" si="21"/>
        <v>3570</v>
      </c>
    </row>
    <row r="138" spans="1:12" x14ac:dyDescent="0.25">
      <c r="A138" s="149">
        <f t="shared" ref="A138:A201" si="23">A137+100</f>
        <v>13500</v>
      </c>
      <c r="B138" s="42">
        <f>(formule!$B$36+formule!$D$36*SQRT(A138))</f>
        <v>3078.0712389211826</v>
      </c>
      <c r="C138" s="79">
        <f>CEILING((formule!$B$36+formule!$D$36*SQRT(A138))/100,1)*100</f>
        <v>3100</v>
      </c>
      <c r="D138" s="79">
        <f t="shared" si="22"/>
        <v>3689</v>
      </c>
      <c r="E138" s="136">
        <f>CEILING(((1+formule!$E$40)*(formule!$B$36+formule!$D$36*SQRT(A138)))/100,1)*100</f>
        <v>3400</v>
      </c>
      <c r="F138" s="137">
        <f t="shared" si="19"/>
        <v>4046</v>
      </c>
      <c r="G138" s="106"/>
      <c r="H138" s="116">
        <f t="shared" si="17"/>
        <v>3850</v>
      </c>
      <c r="I138" s="117">
        <f t="shared" si="18"/>
        <v>4581</v>
      </c>
      <c r="J138" s="103"/>
      <c r="K138" s="116">
        <f t="shared" si="20"/>
        <v>3400</v>
      </c>
      <c r="L138" s="117">
        <f t="shared" si="21"/>
        <v>3570</v>
      </c>
    </row>
    <row r="139" spans="1:12" x14ac:dyDescent="0.25">
      <c r="A139" s="149">
        <f t="shared" si="23"/>
        <v>13600</v>
      </c>
      <c r="B139" s="42">
        <f>(formule!$B$36+formule!$D$36*SQRT(A139))</f>
        <v>3089.3033075944259</v>
      </c>
      <c r="C139" s="79">
        <f>CEILING((formule!$B$36+formule!$D$36*SQRT(A139))/100,1)*100</f>
        <v>3100</v>
      </c>
      <c r="D139" s="79">
        <f t="shared" si="22"/>
        <v>3689</v>
      </c>
      <c r="E139" s="136">
        <f>CEILING(((1+formule!$E$40)*(formule!$B$36+formule!$D$36*SQRT(A139)))/100,1)*100</f>
        <v>3400</v>
      </c>
      <c r="F139" s="137">
        <f t="shared" si="19"/>
        <v>4046</v>
      </c>
      <c r="G139" s="106"/>
      <c r="H139" s="116">
        <f t="shared" si="17"/>
        <v>3850</v>
      </c>
      <c r="I139" s="117">
        <f t="shared" si="18"/>
        <v>4581</v>
      </c>
      <c r="J139" s="103"/>
      <c r="K139" s="116">
        <f t="shared" si="20"/>
        <v>3400</v>
      </c>
      <c r="L139" s="117">
        <f t="shared" si="21"/>
        <v>3570</v>
      </c>
    </row>
    <row r="140" spans="1:12" x14ac:dyDescent="0.25">
      <c r="A140" s="149">
        <f t="shared" si="23"/>
        <v>13700</v>
      </c>
      <c r="B140" s="42">
        <f>(formule!$B$36+formule!$D$36*SQRT(A140))</f>
        <v>3100.4941572499433</v>
      </c>
      <c r="C140" s="79">
        <f>CEILING((formule!$B$36+formule!$D$36*SQRT(A140))/100,1)*100</f>
        <v>3200</v>
      </c>
      <c r="D140" s="79">
        <f t="shared" si="22"/>
        <v>3808</v>
      </c>
      <c r="E140" s="136">
        <f>CEILING(((1+formule!$E$40)*(formule!$B$36+formule!$D$36*SQRT(A140)))/100,1)*100</f>
        <v>3500</v>
      </c>
      <c r="F140" s="137">
        <f t="shared" si="19"/>
        <v>4165</v>
      </c>
      <c r="G140" s="106"/>
      <c r="H140" s="116">
        <f t="shared" si="17"/>
        <v>3950</v>
      </c>
      <c r="I140" s="117">
        <f t="shared" si="18"/>
        <v>4700</v>
      </c>
      <c r="J140" s="103"/>
      <c r="K140" s="116">
        <f t="shared" si="20"/>
        <v>3500</v>
      </c>
      <c r="L140" s="117">
        <f t="shared" si="21"/>
        <v>3675</v>
      </c>
    </row>
    <row r="141" spans="1:12" x14ac:dyDescent="0.25">
      <c r="A141" s="149">
        <f t="shared" si="23"/>
        <v>13800</v>
      </c>
      <c r="B141" s="42">
        <f>(formule!$B$36+formule!$D$36*SQRT(A141))</f>
        <v>3111.6442383763174</v>
      </c>
      <c r="C141" s="79">
        <f>CEILING((formule!$B$36+formule!$D$36*SQRT(A141))/100,1)*100</f>
        <v>3200</v>
      </c>
      <c r="D141" s="79">
        <f t="shared" si="22"/>
        <v>3808</v>
      </c>
      <c r="E141" s="136">
        <f>CEILING(((1+formule!$E$40)*(formule!$B$36+formule!$D$36*SQRT(A141)))/100,1)*100</f>
        <v>3500</v>
      </c>
      <c r="F141" s="137">
        <f t="shared" si="19"/>
        <v>4165</v>
      </c>
      <c r="G141" s="106"/>
      <c r="H141" s="116">
        <f t="shared" si="17"/>
        <v>3950</v>
      </c>
      <c r="I141" s="117">
        <f t="shared" si="18"/>
        <v>4700</v>
      </c>
      <c r="J141" s="103"/>
      <c r="K141" s="116">
        <f t="shared" si="20"/>
        <v>3500</v>
      </c>
      <c r="L141" s="117">
        <f t="shared" si="21"/>
        <v>3675</v>
      </c>
    </row>
    <row r="142" spans="1:12" x14ac:dyDescent="0.25">
      <c r="A142" s="149">
        <f t="shared" si="23"/>
        <v>13900</v>
      </c>
      <c r="B142" s="42">
        <f>(formule!$B$36+formule!$D$36*SQRT(A142))</f>
        <v>3122.7539933156754</v>
      </c>
      <c r="C142" s="79">
        <f>CEILING((formule!$B$36+formule!$D$36*SQRT(A142))/100,1)*100</f>
        <v>3200</v>
      </c>
      <c r="D142" s="79">
        <f t="shared" si="22"/>
        <v>3808</v>
      </c>
      <c r="E142" s="136">
        <f>CEILING(((1+formule!$E$40)*(formule!$B$36+formule!$D$36*SQRT(A142)))/100,1)*100</f>
        <v>3500</v>
      </c>
      <c r="F142" s="137">
        <f t="shared" si="19"/>
        <v>4165</v>
      </c>
      <c r="G142" s="106"/>
      <c r="H142" s="116">
        <f t="shared" si="17"/>
        <v>3950</v>
      </c>
      <c r="I142" s="117">
        <f t="shared" si="18"/>
        <v>4700</v>
      </c>
      <c r="J142" s="103"/>
      <c r="K142" s="116">
        <f t="shared" si="20"/>
        <v>3500</v>
      </c>
      <c r="L142" s="117">
        <f t="shared" si="21"/>
        <v>3675</v>
      </c>
    </row>
    <row r="143" spans="1:12" x14ac:dyDescent="0.25">
      <c r="A143" s="149">
        <f t="shared" si="23"/>
        <v>14000</v>
      </c>
      <c r="B143" s="42">
        <f>(formule!$B$36+formule!$D$36*SQRT(A143))</f>
        <v>3133.823856468453</v>
      </c>
      <c r="C143" s="79">
        <f>CEILING((formule!$B$36+formule!$D$36*SQRT(A143))/100,1)*100</f>
        <v>3200</v>
      </c>
      <c r="D143" s="79">
        <f t="shared" si="22"/>
        <v>3808</v>
      </c>
      <c r="E143" s="136">
        <f>CEILING(((1+formule!$E$40)*(formule!$B$36+formule!$D$36*SQRT(A143)))/100,1)*100</f>
        <v>3500</v>
      </c>
      <c r="F143" s="137">
        <f t="shared" si="19"/>
        <v>4165</v>
      </c>
      <c r="G143" s="106"/>
      <c r="H143" s="116">
        <f t="shared" si="17"/>
        <v>3950</v>
      </c>
      <c r="I143" s="117">
        <f t="shared" si="18"/>
        <v>4700</v>
      </c>
      <c r="J143" s="103"/>
      <c r="K143" s="116">
        <f t="shared" si="20"/>
        <v>3500</v>
      </c>
      <c r="L143" s="117">
        <f t="shared" si="21"/>
        <v>3675</v>
      </c>
    </row>
    <row r="144" spans="1:12" x14ac:dyDescent="0.25">
      <c r="A144" s="149">
        <f t="shared" si="23"/>
        <v>14100</v>
      </c>
      <c r="B144" s="42">
        <f>(formule!$B$36+formule!$D$36*SQRT(A144))</f>
        <v>3144.8542544915895</v>
      </c>
      <c r="C144" s="79">
        <f>CEILING((formule!$B$36+formule!$D$36*SQRT(A144))/100,1)*100</f>
        <v>3200</v>
      </c>
      <c r="D144" s="79">
        <f t="shared" si="22"/>
        <v>3808</v>
      </c>
      <c r="E144" s="136">
        <f>CEILING(((1+formule!$E$40)*(formule!$B$36+formule!$D$36*SQRT(A144)))/100,1)*100</f>
        <v>3500</v>
      </c>
      <c r="F144" s="137">
        <f t="shared" si="19"/>
        <v>4165</v>
      </c>
      <c r="G144" s="106"/>
      <c r="H144" s="116">
        <f t="shared" si="17"/>
        <v>3950</v>
      </c>
      <c r="I144" s="117">
        <f t="shared" si="18"/>
        <v>4700</v>
      </c>
      <c r="J144" s="103"/>
      <c r="K144" s="116">
        <f t="shared" si="20"/>
        <v>3500</v>
      </c>
      <c r="L144" s="117">
        <f t="shared" si="21"/>
        <v>3675</v>
      </c>
    </row>
    <row r="145" spans="1:12" x14ac:dyDescent="0.25">
      <c r="A145" s="149">
        <f t="shared" si="23"/>
        <v>14200</v>
      </c>
      <c r="B145" s="42">
        <f>(formule!$B$36+formule!$D$36*SQRT(A145))</f>
        <v>3155.8456064904062</v>
      </c>
      <c r="C145" s="79">
        <f>CEILING((formule!$B$36+formule!$D$36*SQRT(A145))/100,1)*100</f>
        <v>3200</v>
      </c>
      <c r="D145" s="79">
        <f t="shared" si="22"/>
        <v>3808</v>
      </c>
      <c r="E145" s="136">
        <f>CEILING(((1+formule!$E$40)*(formule!$B$36+formule!$D$36*SQRT(A145)))/100,1)*100</f>
        <v>3500</v>
      </c>
      <c r="F145" s="137">
        <f t="shared" si="19"/>
        <v>4165</v>
      </c>
      <c r="G145" s="106"/>
      <c r="H145" s="116">
        <f t="shared" si="17"/>
        <v>3950</v>
      </c>
      <c r="I145" s="117">
        <f t="shared" si="18"/>
        <v>4700</v>
      </c>
      <c r="J145" s="103"/>
      <c r="K145" s="116">
        <f t="shared" si="20"/>
        <v>3500</v>
      </c>
      <c r="L145" s="117">
        <f t="shared" si="21"/>
        <v>3675</v>
      </c>
    </row>
    <row r="146" spans="1:12" x14ac:dyDescent="0.25">
      <c r="A146" s="149">
        <f t="shared" si="23"/>
        <v>14300</v>
      </c>
      <c r="B146" s="42">
        <f>(formule!$B$36+formule!$D$36*SQRT(A146))</f>
        <v>3166.7983242044165</v>
      </c>
      <c r="C146" s="79">
        <f>CEILING((formule!$B$36+formule!$D$36*SQRT(A146))/100,1)*100</f>
        <v>3200</v>
      </c>
      <c r="D146" s="79">
        <f t="shared" si="22"/>
        <v>3808</v>
      </c>
      <c r="E146" s="136">
        <f>CEILING(((1+formule!$E$40)*(formule!$B$36+formule!$D$36*SQRT(A146)))/100,1)*100</f>
        <v>3500</v>
      </c>
      <c r="F146" s="137">
        <f t="shared" si="19"/>
        <v>4165</v>
      </c>
      <c r="G146" s="106"/>
      <c r="H146" s="116">
        <f t="shared" si="17"/>
        <v>3950</v>
      </c>
      <c r="I146" s="117">
        <f t="shared" si="18"/>
        <v>4700</v>
      </c>
      <c r="J146" s="103"/>
      <c r="K146" s="116">
        <f t="shared" si="20"/>
        <v>3500</v>
      </c>
      <c r="L146" s="117">
        <f t="shared" si="21"/>
        <v>3675</v>
      </c>
    </row>
    <row r="147" spans="1:12" x14ac:dyDescent="0.25">
      <c r="A147" s="149">
        <f t="shared" si="23"/>
        <v>14400</v>
      </c>
      <c r="B147" s="42">
        <f>(formule!$B$36+formule!$D$36*SQRT(A147))</f>
        <v>3177.7128121872993</v>
      </c>
      <c r="C147" s="79">
        <f>CEILING((formule!$B$36+formule!$D$36*SQRT(A147))/100,1)*100</f>
        <v>3200</v>
      </c>
      <c r="D147" s="79">
        <f t="shared" si="22"/>
        <v>3808</v>
      </c>
      <c r="E147" s="136">
        <f>CEILING(((1+formule!$E$40)*(formule!$B$36+formule!$D$36*SQRT(A147)))/100,1)*100</f>
        <v>3500</v>
      </c>
      <c r="F147" s="137">
        <f t="shared" si="19"/>
        <v>4165</v>
      </c>
      <c r="G147" s="106"/>
      <c r="H147" s="116">
        <f t="shared" si="17"/>
        <v>3950</v>
      </c>
      <c r="I147" s="117">
        <f t="shared" si="18"/>
        <v>4700</v>
      </c>
      <c r="J147" s="103"/>
      <c r="K147" s="116">
        <f t="shared" si="20"/>
        <v>3500</v>
      </c>
      <c r="L147" s="117">
        <f t="shared" si="21"/>
        <v>3675</v>
      </c>
    </row>
    <row r="148" spans="1:12" x14ac:dyDescent="0.25">
      <c r="A148" s="149">
        <f t="shared" si="23"/>
        <v>14500</v>
      </c>
      <c r="B148" s="42">
        <f>(formule!$B$36+formule!$D$36*SQRT(A148))</f>
        <v>3188.5894679812545</v>
      </c>
      <c r="C148" s="79">
        <f>CEILING((formule!$B$36+formule!$D$36*SQRT(A148))/100,1)*100</f>
        <v>3200</v>
      </c>
      <c r="D148" s="79">
        <f t="shared" si="22"/>
        <v>3808</v>
      </c>
      <c r="E148" s="136">
        <f>CEILING(((1+formule!$E$40)*(formule!$B$36+formule!$D$36*SQRT(A148)))/100,1)*100</f>
        <v>3600</v>
      </c>
      <c r="F148" s="137">
        <f t="shared" si="19"/>
        <v>4284</v>
      </c>
      <c r="G148" s="106"/>
      <c r="H148" s="116">
        <f t="shared" si="17"/>
        <v>4050</v>
      </c>
      <c r="I148" s="117">
        <f t="shared" si="18"/>
        <v>4819</v>
      </c>
      <c r="J148" s="103"/>
      <c r="K148" s="116">
        <f t="shared" si="20"/>
        <v>3600</v>
      </c>
      <c r="L148" s="117">
        <f t="shared" si="21"/>
        <v>3780</v>
      </c>
    </row>
    <row r="149" spans="1:12" x14ac:dyDescent="0.25">
      <c r="A149" s="149">
        <f t="shared" si="23"/>
        <v>14600</v>
      </c>
      <c r="B149" s="42">
        <f>(formule!$B$36+formule!$D$36*SQRT(A149))</f>
        <v>3199.4286822859617</v>
      </c>
      <c r="C149" s="79">
        <f>CEILING((formule!$B$36+formule!$D$36*SQRT(A149))/100,1)*100</f>
        <v>3200</v>
      </c>
      <c r="D149" s="79">
        <f t="shared" si="22"/>
        <v>3808</v>
      </c>
      <c r="E149" s="136">
        <f>CEILING(((1+formule!$E$40)*(formule!$B$36+formule!$D$36*SQRT(A149)))/100,1)*100</f>
        <v>3600</v>
      </c>
      <c r="F149" s="137">
        <f t="shared" si="19"/>
        <v>4284</v>
      </c>
      <c r="G149" s="106"/>
      <c r="H149" s="116">
        <f t="shared" si="17"/>
        <v>4050</v>
      </c>
      <c r="I149" s="117">
        <f t="shared" si="18"/>
        <v>4819</v>
      </c>
      <c r="J149" s="103"/>
      <c r="K149" s="116">
        <f t="shared" si="20"/>
        <v>3600</v>
      </c>
      <c r="L149" s="117">
        <f t="shared" si="21"/>
        <v>3780</v>
      </c>
    </row>
    <row r="150" spans="1:12" x14ac:dyDescent="0.25">
      <c r="A150" s="149">
        <f t="shared" si="23"/>
        <v>14700</v>
      </c>
      <c r="B150" s="42">
        <f>(formule!$B$36+formule!$D$36*SQRT(A150))</f>
        <v>3210.2308391223341</v>
      </c>
      <c r="C150" s="79">
        <f>CEILING((formule!$B$36+formule!$D$36*SQRT(A150))/100,1)*100</f>
        <v>3300</v>
      </c>
      <c r="D150" s="79">
        <f t="shared" si="22"/>
        <v>3927</v>
      </c>
      <c r="E150" s="136">
        <f>CEILING(((1+formule!$E$40)*(formule!$B$36+formule!$D$36*SQRT(A150)))/100,1)*100</f>
        <v>3600</v>
      </c>
      <c r="F150" s="137">
        <f t="shared" si="19"/>
        <v>4284</v>
      </c>
      <c r="G150" s="106"/>
      <c r="H150" s="116">
        <f t="shared" si="17"/>
        <v>4050</v>
      </c>
      <c r="I150" s="117">
        <f t="shared" si="18"/>
        <v>4819</v>
      </c>
      <c r="J150" s="103"/>
      <c r="K150" s="116">
        <f t="shared" si="20"/>
        <v>3600</v>
      </c>
      <c r="L150" s="117">
        <f t="shared" si="21"/>
        <v>3780</v>
      </c>
    </row>
    <row r="151" spans="1:12" x14ac:dyDescent="0.25">
      <c r="A151" s="149">
        <f t="shared" si="23"/>
        <v>14800</v>
      </c>
      <c r="B151" s="42">
        <f>(formule!$B$36+formule!$D$36*SQRT(A151))</f>
        <v>3220.9963159912745</v>
      </c>
      <c r="C151" s="79">
        <f>CEILING((formule!$B$36+formule!$D$36*SQRT(A151))/100,1)*100</f>
        <v>3300</v>
      </c>
      <c r="D151" s="79">
        <f t="shared" si="22"/>
        <v>3927</v>
      </c>
      <c r="E151" s="136">
        <f>CEILING(((1+formule!$E$40)*(formule!$B$36+formule!$D$36*SQRT(A151)))/100,1)*100</f>
        <v>3600</v>
      </c>
      <c r="F151" s="137">
        <f t="shared" si="19"/>
        <v>4284</v>
      </c>
      <c r="G151" s="106"/>
      <c r="H151" s="116">
        <f t="shared" si="17"/>
        <v>4050</v>
      </c>
      <c r="I151" s="117">
        <f t="shared" si="18"/>
        <v>4819</v>
      </c>
      <c r="J151" s="103"/>
      <c r="K151" s="116">
        <f t="shared" si="20"/>
        <v>3600</v>
      </c>
      <c r="L151" s="117">
        <f t="shared" si="21"/>
        <v>3780</v>
      </c>
    </row>
    <row r="152" spans="1:12" x14ac:dyDescent="0.25">
      <c r="A152" s="149">
        <f t="shared" si="23"/>
        <v>14900</v>
      </c>
      <c r="B152" s="42">
        <f>(formule!$B$36+formule!$D$36*SQRT(A152))</f>
        <v>3231.725484027605</v>
      </c>
      <c r="C152" s="79">
        <f>CEILING((formule!$B$36+formule!$D$36*SQRT(A152))/100,1)*100</f>
        <v>3300</v>
      </c>
      <c r="D152" s="79">
        <f t="shared" si="22"/>
        <v>3927</v>
      </c>
      <c r="E152" s="136">
        <f>CEILING(((1+formule!$E$40)*(formule!$B$36+formule!$D$36*SQRT(A152)))/100,1)*100</f>
        <v>3600</v>
      </c>
      <c r="F152" s="137">
        <f t="shared" si="19"/>
        <v>4284</v>
      </c>
      <c r="G152" s="106"/>
      <c r="H152" s="116">
        <f t="shared" si="17"/>
        <v>4050</v>
      </c>
      <c r="I152" s="117">
        <f t="shared" si="18"/>
        <v>4819</v>
      </c>
      <c r="J152" s="103"/>
      <c r="K152" s="116">
        <f t="shared" si="20"/>
        <v>3600</v>
      </c>
      <c r="L152" s="117">
        <f t="shared" si="21"/>
        <v>3780</v>
      </c>
    </row>
    <row r="153" spans="1:12" x14ac:dyDescent="0.25">
      <c r="A153" s="149">
        <f t="shared" si="23"/>
        <v>15000</v>
      </c>
      <c r="B153" s="42">
        <f>(formule!$B$36+formule!$D$36*SQRT(A153))</f>
        <v>3242.4187081493615</v>
      </c>
      <c r="C153" s="79">
        <f>CEILING((formule!$B$36+formule!$D$36*SQRT(A153))/100,1)*100</f>
        <v>3300</v>
      </c>
      <c r="D153" s="79">
        <f t="shared" si="22"/>
        <v>3927</v>
      </c>
      <c r="E153" s="136">
        <f>CEILING(((1+formule!$E$40)*(formule!$B$36+formule!$D$36*SQRT(A153)))/100,1)*100</f>
        <v>3600</v>
      </c>
      <c r="F153" s="137">
        <f t="shared" si="19"/>
        <v>4284</v>
      </c>
      <c r="G153" s="106"/>
      <c r="H153" s="116">
        <f t="shared" si="17"/>
        <v>4050</v>
      </c>
      <c r="I153" s="117">
        <f t="shared" si="18"/>
        <v>4819</v>
      </c>
      <c r="J153" s="103"/>
      <c r="K153" s="116">
        <f t="shared" si="20"/>
        <v>3600</v>
      </c>
      <c r="L153" s="117">
        <f t="shared" si="21"/>
        <v>3780</v>
      </c>
    </row>
    <row r="154" spans="1:12" x14ac:dyDescent="0.25">
      <c r="A154" s="149">
        <f t="shared" si="23"/>
        <v>15100</v>
      </c>
      <c r="B154" s="42">
        <f>(formule!$B$36+formule!$D$36*SQRT(A154))</f>
        <v>3253.0763472026138</v>
      </c>
      <c r="C154" s="79">
        <f>CEILING((formule!$B$36+formule!$D$36*SQRT(A154))/100,1)*100</f>
        <v>3300</v>
      </c>
      <c r="D154" s="79">
        <f t="shared" si="22"/>
        <v>3927</v>
      </c>
      <c r="E154" s="136">
        <f>CEILING(((1+formule!$E$40)*(formule!$B$36+formule!$D$36*SQRT(A154)))/100,1)*100</f>
        <v>3600</v>
      </c>
      <c r="F154" s="137">
        <f t="shared" si="19"/>
        <v>4284</v>
      </c>
      <c r="G154" s="106"/>
      <c r="H154" s="116">
        <f t="shared" si="17"/>
        <v>4050</v>
      </c>
      <c r="I154" s="117">
        <f t="shared" si="18"/>
        <v>4819</v>
      </c>
      <c r="J154" s="103"/>
      <c r="K154" s="116">
        <f t="shared" si="20"/>
        <v>3600</v>
      </c>
      <c r="L154" s="117">
        <f t="shared" si="21"/>
        <v>3780</v>
      </c>
    </row>
    <row r="155" spans="1:12" x14ac:dyDescent="0.25">
      <c r="A155" s="149">
        <f t="shared" si="23"/>
        <v>15200</v>
      </c>
      <c r="B155" s="42">
        <f>(formule!$B$36+formule!$D$36*SQRT(A155))</f>
        <v>3263.6987541019776</v>
      </c>
      <c r="C155" s="79">
        <f>CEILING((formule!$B$36+formule!$D$36*SQRT(A155))/100,1)*100</f>
        <v>3300</v>
      </c>
      <c r="D155" s="79">
        <f t="shared" si="22"/>
        <v>3927</v>
      </c>
      <c r="E155" s="136">
        <f>CEILING(((1+formule!$E$40)*(formule!$B$36+formule!$D$36*SQRT(A155)))/100,1)*100</f>
        <v>3600</v>
      </c>
      <c r="F155" s="137">
        <f t="shared" si="19"/>
        <v>4284</v>
      </c>
      <c r="G155" s="106"/>
      <c r="H155" s="116">
        <f t="shared" si="17"/>
        <v>4050</v>
      </c>
      <c r="I155" s="117">
        <f t="shared" si="18"/>
        <v>4819</v>
      </c>
      <c r="J155" s="103"/>
      <c r="K155" s="116">
        <f t="shared" si="20"/>
        <v>3600</v>
      </c>
      <c r="L155" s="117">
        <f t="shared" si="21"/>
        <v>3780</v>
      </c>
    </row>
    <row r="156" spans="1:12" x14ac:dyDescent="0.25">
      <c r="A156" s="149">
        <f t="shared" si="23"/>
        <v>15300</v>
      </c>
      <c r="B156" s="42">
        <f>(formule!$B$36+formule!$D$36*SQRT(A156))</f>
        <v>3274.2862759669715</v>
      </c>
      <c r="C156" s="79">
        <f>CEILING((formule!$B$36+formule!$D$36*SQRT(A156))/100,1)*100</f>
        <v>3300</v>
      </c>
      <c r="D156" s="79">
        <f t="shared" si="22"/>
        <v>3927</v>
      </c>
      <c r="E156" s="136">
        <f>CEILING(((1+formule!$E$40)*(formule!$B$36+formule!$D$36*SQRT(A156)))/100,1)*100</f>
        <v>3700</v>
      </c>
      <c r="F156" s="137">
        <f t="shared" si="19"/>
        <v>4403</v>
      </c>
      <c r="G156" s="106"/>
      <c r="H156" s="116">
        <f t="shared" si="17"/>
        <v>4150</v>
      </c>
      <c r="I156" s="117">
        <f t="shared" si="18"/>
        <v>4938</v>
      </c>
      <c r="J156" s="103"/>
      <c r="K156" s="116">
        <f t="shared" si="20"/>
        <v>3700</v>
      </c>
      <c r="L156" s="117">
        <f t="shared" si="21"/>
        <v>3885</v>
      </c>
    </row>
    <row r="157" spans="1:12" x14ac:dyDescent="0.25">
      <c r="A157" s="149">
        <f t="shared" si="23"/>
        <v>15400</v>
      </c>
      <c r="B157" s="42">
        <f>(formule!$B$36+formule!$D$36*SQRT(A157))</f>
        <v>3284.8392542543752</v>
      </c>
      <c r="C157" s="79">
        <f>CEILING((formule!$B$36+formule!$D$36*SQRT(A157))/100,1)*100</f>
        <v>3300</v>
      </c>
      <c r="D157" s="79">
        <f t="shared" si="22"/>
        <v>3927</v>
      </c>
      <c r="E157" s="136">
        <f>CEILING(((1+formule!$E$40)*(formule!$B$36+formule!$D$36*SQRT(A157)))/100,1)*100</f>
        <v>3700</v>
      </c>
      <c r="F157" s="137">
        <f t="shared" si="19"/>
        <v>4403</v>
      </c>
      <c r="G157" s="106"/>
      <c r="H157" s="116">
        <f t="shared" si="17"/>
        <v>4150</v>
      </c>
      <c r="I157" s="117">
        <f t="shared" si="18"/>
        <v>4938</v>
      </c>
      <c r="J157" s="103"/>
      <c r="K157" s="116">
        <f t="shared" si="20"/>
        <v>3700</v>
      </c>
      <c r="L157" s="117">
        <f t="shared" si="21"/>
        <v>3885</v>
      </c>
    </row>
    <row r="158" spans="1:12" x14ac:dyDescent="0.25">
      <c r="A158" s="149">
        <f t="shared" si="23"/>
        <v>15500</v>
      </c>
      <c r="B158" s="42">
        <f>(formule!$B$36+formule!$D$36*SQRT(A158))</f>
        <v>3295.3580248867179</v>
      </c>
      <c r="C158" s="79">
        <f>CEILING((formule!$B$36+formule!$D$36*SQRT(A158))/100,1)*100</f>
        <v>3300</v>
      </c>
      <c r="D158" s="79">
        <f t="shared" si="22"/>
        <v>3927</v>
      </c>
      <c r="E158" s="136">
        <f>CEILING(((1+formule!$E$40)*(formule!$B$36+formule!$D$36*SQRT(A158)))/100,1)*100</f>
        <v>3700</v>
      </c>
      <c r="F158" s="137">
        <f t="shared" si="19"/>
        <v>4403</v>
      </c>
      <c r="G158" s="106"/>
      <c r="H158" s="116">
        <f t="shared" si="17"/>
        <v>4150</v>
      </c>
      <c r="I158" s="117">
        <f t="shared" si="18"/>
        <v>4938</v>
      </c>
      <c r="J158" s="103"/>
      <c r="K158" s="116">
        <f t="shared" si="20"/>
        <v>3700</v>
      </c>
      <c r="L158" s="117">
        <f t="shared" si="21"/>
        <v>3885</v>
      </c>
    </row>
    <row r="159" spans="1:12" x14ac:dyDescent="0.25">
      <c r="A159" s="149">
        <f t="shared" si="23"/>
        <v>15600</v>
      </c>
      <c r="B159" s="42">
        <f>(formule!$B$36+formule!$D$36*SQRT(A159))</f>
        <v>3305.8429183770504</v>
      </c>
      <c r="C159" s="79">
        <f>CEILING((formule!$B$36+formule!$D$36*SQRT(A159))/100,1)*100</f>
        <v>3400</v>
      </c>
      <c r="D159" s="79">
        <f t="shared" si="22"/>
        <v>4046</v>
      </c>
      <c r="E159" s="136">
        <f>CEILING(((1+formule!$E$40)*(formule!$B$36+formule!$D$36*SQRT(A159)))/100,1)*100</f>
        <v>3700</v>
      </c>
      <c r="F159" s="137">
        <f t="shared" si="19"/>
        <v>4403</v>
      </c>
      <c r="G159" s="106"/>
      <c r="H159" s="116">
        <f t="shared" si="17"/>
        <v>4150</v>
      </c>
      <c r="I159" s="117">
        <f t="shared" si="18"/>
        <v>4938</v>
      </c>
      <c r="J159" s="103"/>
      <c r="K159" s="116">
        <f t="shared" si="20"/>
        <v>3700</v>
      </c>
      <c r="L159" s="117">
        <f t="shared" si="21"/>
        <v>3885</v>
      </c>
    </row>
    <row r="160" spans="1:12" x14ac:dyDescent="0.25">
      <c r="A160" s="149">
        <f t="shared" si="23"/>
        <v>15700</v>
      </c>
      <c r="B160" s="42">
        <f>(formule!$B$36+formule!$D$36*SQRT(A160))</f>
        <v>3316.2942599501198</v>
      </c>
      <c r="C160" s="79">
        <f>CEILING((formule!$B$36+formule!$D$36*SQRT(A160))/100,1)*100</f>
        <v>3400</v>
      </c>
      <c r="D160" s="79">
        <f t="shared" si="22"/>
        <v>4046</v>
      </c>
      <c r="E160" s="136">
        <f>CEILING(((1+formule!$E$40)*(formule!$B$36+formule!$D$36*SQRT(A160)))/100,1)*100</f>
        <v>3700</v>
      </c>
      <c r="F160" s="137">
        <f t="shared" si="19"/>
        <v>4403</v>
      </c>
      <c r="G160" s="106"/>
      <c r="H160" s="116">
        <f t="shared" si="17"/>
        <v>4150</v>
      </c>
      <c r="I160" s="117">
        <f t="shared" si="18"/>
        <v>4938</v>
      </c>
      <c r="J160" s="103"/>
      <c r="K160" s="116">
        <f t="shared" si="20"/>
        <v>3700</v>
      </c>
      <c r="L160" s="117">
        <f t="shared" si="21"/>
        <v>3885</v>
      </c>
    </row>
    <row r="161" spans="1:12" x14ac:dyDescent="0.25">
      <c r="A161" s="149">
        <f t="shared" si="23"/>
        <v>15800</v>
      </c>
      <c r="B161" s="42">
        <f>(formule!$B$36+formule!$D$36*SQRT(A161))</f>
        <v>3326.7123696600752</v>
      </c>
      <c r="C161" s="79">
        <f>CEILING((formule!$B$36+formule!$D$36*SQRT(A161))/100,1)*100</f>
        <v>3400</v>
      </c>
      <c r="D161" s="79">
        <f t="shared" si="22"/>
        <v>4046</v>
      </c>
      <c r="E161" s="136">
        <f>CEILING(((1+formule!$E$40)*(formule!$B$36+formule!$D$36*SQRT(A161)))/100,1)*100</f>
        <v>3700</v>
      </c>
      <c r="F161" s="137">
        <f t="shared" si="19"/>
        <v>4403</v>
      </c>
      <c r="G161" s="106"/>
      <c r="H161" s="116">
        <f t="shared" si="17"/>
        <v>4150</v>
      </c>
      <c r="I161" s="117">
        <f t="shared" si="18"/>
        <v>4938</v>
      </c>
      <c r="J161" s="103"/>
      <c r="K161" s="116">
        <f t="shared" si="20"/>
        <v>3700</v>
      </c>
      <c r="L161" s="117">
        <f t="shared" si="21"/>
        <v>3885</v>
      </c>
    </row>
    <row r="162" spans="1:12" x14ac:dyDescent="0.25">
      <c r="A162" s="149">
        <f t="shared" si="23"/>
        <v>15900</v>
      </c>
      <c r="B162" s="42">
        <f>(formule!$B$36+formule!$D$36*SQRT(A162))</f>
        <v>3337.0975625048286</v>
      </c>
      <c r="C162" s="79">
        <f>CEILING((formule!$B$36+formule!$D$36*SQRT(A162))/100,1)*100</f>
        <v>3400</v>
      </c>
      <c r="D162" s="79">
        <f t="shared" si="22"/>
        <v>4046</v>
      </c>
      <c r="E162" s="136">
        <f>CEILING(((1+formule!$E$40)*(formule!$B$36+formule!$D$36*SQRT(A162)))/100,1)*100</f>
        <v>3700</v>
      </c>
      <c r="F162" s="137">
        <f t="shared" si="19"/>
        <v>4403</v>
      </c>
      <c r="G162" s="106"/>
      <c r="H162" s="116">
        <f t="shared" si="17"/>
        <v>4150</v>
      </c>
      <c r="I162" s="117">
        <f t="shared" si="18"/>
        <v>4938</v>
      </c>
      <c r="J162" s="103"/>
      <c r="K162" s="116">
        <f t="shared" si="20"/>
        <v>3700</v>
      </c>
      <c r="L162" s="117">
        <f t="shared" si="21"/>
        <v>3885</v>
      </c>
    </row>
    <row r="163" spans="1:12" x14ac:dyDescent="0.25">
      <c r="A163" s="149">
        <f t="shared" si="23"/>
        <v>16000</v>
      </c>
      <c r="B163" s="42">
        <f>(formule!$B$36+formule!$D$36*SQRT(A163))</f>
        <v>3347.4501485371852</v>
      </c>
      <c r="C163" s="79">
        <f>CEILING((formule!$B$36+formule!$D$36*SQRT(A163))/100,1)*100</f>
        <v>3400</v>
      </c>
      <c r="D163" s="79">
        <f t="shared" si="22"/>
        <v>4046</v>
      </c>
      <c r="E163" s="136">
        <f>CEILING(((1+formule!$E$40)*(formule!$B$36+formule!$D$36*SQRT(A163)))/100,1)*100</f>
        <v>3700</v>
      </c>
      <c r="F163" s="137">
        <f t="shared" si="19"/>
        <v>4403</v>
      </c>
      <c r="G163" s="106"/>
      <c r="H163" s="116">
        <f t="shared" si="17"/>
        <v>4150</v>
      </c>
      <c r="I163" s="117">
        <f t="shared" si="18"/>
        <v>4938</v>
      </c>
      <c r="J163" s="103"/>
      <c r="K163" s="116">
        <f t="shared" si="20"/>
        <v>3700</v>
      </c>
      <c r="L163" s="117">
        <f t="shared" si="21"/>
        <v>3885</v>
      </c>
    </row>
    <row r="164" spans="1:12" x14ac:dyDescent="0.25">
      <c r="A164" s="149">
        <f t="shared" si="23"/>
        <v>16100</v>
      </c>
      <c r="B164" s="42">
        <f>(formule!$B$36+formule!$D$36*SQRT(A164))</f>
        <v>3357.770432972849</v>
      </c>
      <c r="C164" s="79">
        <f>CEILING((formule!$B$36+formule!$D$36*SQRT(A164))/100,1)*100</f>
        <v>3400</v>
      </c>
      <c r="D164" s="79">
        <f t="shared" si="22"/>
        <v>4046</v>
      </c>
      <c r="E164" s="136">
        <f>CEILING(((1+formule!$E$40)*(formule!$B$36+formule!$D$36*SQRT(A164)))/100,1)*100</f>
        <v>3700</v>
      </c>
      <c r="F164" s="137">
        <f t="shared" si="19"/>
        <v>4403</v>
      </c>
      <c r="G164" s="106"/>
      <c r="H164" s="116">
        <f t="shared" si="17"/>
        <v>4150</v>
      </c>
      <c r="I164" s="117">
        <f t="shared" si="18"/>
        <v>4938</v>
      </c>
      <c r="J164" s="103"/>
      <c r="K164" s="116">
        <f t="shared" si="20"/>
        <v>3700</v>
      </c>
      <c r="L164" s="117">
        <f t="shared" si="21"/>
        <v>3885</v>
      </c>
    </row>
    <row r="165" spans="1:12" x14ac:dyDescent="0.25">
      <c r="A165" s="149">
        <f t="shared" si="23"/>
        <v>16200</v>
      </c>
      <c r="B165" s="42">
        <f>(formule!$B$36+formule!$D$36*SQRT(A165))</f>
        <v>3368.0587162954175</v>
      </c>
      <c r="C165" s="79">
        <f>CEILING((formule!$B$36+formule!$D$36*SQRT(A165))/100,1)*100</f>
        <v>3400</v>
      </c>
      <c r="D165" s="79">
        <f t="shared" si="22"/>
        <v>4046</v>
      </c>
      <c r="E165" s="136">
        <f>CEILING(((1+formule!$E$40)*(formule!$B$36+formule!$D$36*SQRT(A165)))/100,1)*100</f>
        <v>3800</v>
      </c>
      <c r="F165" s="137">
        <f t="shared" si="19"/>
        <v>4522</v>
      </c>
      <c r="G165" s="106"/>
      <c r="H165" s="116">
        <f t="shared" si="17"/>
        <v>4250</v>
      </c>
      <c r="I165" s="117">
        <f t="shared" si="18"/>
        <v>5057</v>
      </c>
      <c r="J165" s="103"/>
      <c r="K165" s="116">
        <f t="shared" si="20"/>
        <v>3800</v>
      </c>
      <c r="L165" s="117">
        <f t="shared" si="21"/>
        <v>3990</v>
      </c>
    </row>
    <row r="166" spans="1:12" x14ac:dyDescent="0.25">
      <c r="A166" s="149">
        <f t="shared" si="23"/>
        <v>16300</v>
      </c>
      <c r="B166" s="42">
        <f>(formule!$B$36+formule!$D$36*SQRT(A166))</f>
        <v>3378.3152943584637</v>
      </c>
      <c r="C166" s="79">
        <f>CEILING((formule!$B$36+formule!$D$36*SQRT(A166))/100,1)*100</f>
        <v>3400</v>
      </c>
      <c r="D166" s="79">
        <f t="shared" si="22"/>
        <v>4046</v>
      </c>
      <c r="E166" s="136">
        <f>CEILING(((1+formule!$E$40)*(formule!$B$36+formule!$D$36*SQRT(A166)))/100,1)*100</f>
        <v>3800</v>
      </c>
      <c r="F166" s="137">
        <f t="shared" si="19"/>
        <v>4522</v>
      </c>
      <c r="G166" s="106"/>
      <c r="H166" s="116">
        <f t="shared" si="17"/>
        <v>4250</v>
      </c>
      <c r="I166" s="117">
        <f t="shared" si="18"/>
        <v>5057</v>
      </c>
      <c r="J166" s="103"/>
      <c r="K166" s="116">
        <f t="shared" si="20"/>
        <v>3800</v>
      </c>
      <c r="L166" s="117">
        <f t="shared" si="21"/>
        <v>3990</v>
      </c>
    </row>
    <row r="167" spans="1:12" x14ac:dyDescent="0.25">
      <c r="A167" s="149">
        <f t="shared" si="23"/>
        <v>16400</v>
      </c>
      <c r="B167" s="42">
        <f>(formule!$B$36+formule!$D$36*SQRT(A167))</f>
        <v>3388.5404584848015</v>
      </c>
      <c r="C167" s="79">
        <f>CEILING((formule!$B$36+formule!$D$36*SQRT(A167))/100,1)*100</f>
        <v>3400</v>
      </c>
      <c r="D167" s="79">
        <f t="shared" si="22"/>
        <v>4046</v>
      </c>
      <c r="E167" s="136">
        <f>CEILING(((1+formule!$E$40)*(formule!$B$36+formule!$D$36*SQRT(A167)))/100,1)*100</f>
        <v>3800</v>
      </c>
      <c r="F167" s="137">
        <f t="shared" si="19"/>
        <v>4522</v>
      </c>
      <c r="G167" s="106"/>
      <c r="H167" s="116">
        <f t="shared" si="17"/>
        <v>4250</v>
      </c>
      <c r="I167" s="117">
        <f t="shared" si="18"/>
        <v>5057</v>
      </c>
      <c r="J167" s="103"/>
      <c r="K167" s="116">
        <f t="shared" si="20"/>
        <v>3800</v>
      </c>
      <c r="L167" s="117">
        <f t="shared" si="21"/>
        <v>3990</v>
      </c>
    </row>
    <row r="168" spans="1:12" x14ac:dyDescent="0.25">
      <c r="A168" s="149">
        <f t="shared" si="23"/>
        <v>16500</v>
      </c>
      <c r="B168" s="42">
        <f>(formule!$B$36+formule!$D$36*SQRT(A168))</f>
        <v>3398.7344955630374</v>
      </c>
      <c r="C168" s="79">
        <f>CEILING((formule!$B$36+formule!$D$36*SQRT(A168))/100,1)*100</f>
        <v>3400</v>
      </c>
      <c r="D168" s="79">
        <f t="shared" si="22"/>
        <v>4046</v>
      </c>
      <c r="E168" s="136">
        <f>CEILING(((1+formule!$E$40)*(formule!$B$36+formule!$D$36*SQRT(A168)))/100,1)*100</f>
        <v>3800</v>
      </c>
      <c r="F168" s="137">
        <f t="shared" si="19"/>
        <v>4522</v>
      </c>
      <c r="G168" s="106"/>
      <c r="H168" s="116">
        <f t="shared" si="17"/>
        <v>4250</v>
      </c>
      <c r="I168" s="117">
        <f t="shared" si="18"/>
        <v>5057</v>
      </c>
      <c r="J168" s="103"/>
      <c r="K168" s="116">
        <f t="shared" si="20"/>
        <v>3800</v>
      </c>
      <c r="L168" s="117">
        <f t="shared" si="21"/>
        <v>3990</v>
      </c>
    </row>
    <row r="169" spans="1:12" x14ac:dyDescent="0.25">
      <c r="A169" s="149">
        <f t="shared" si="23"/>
        <v>16600</v>
      </c>
      <c r="B169" s="42">
        <f>(formule!$B$36+formule!$D$36*SQRT(A169))</f>
        <v>3408.8976881414837</v>
      </c>
      <c r="C169" s="79">
        <f>CEILING((formule!$B$36+formule!$D$36*SQRT(A169))/100,1)*100</f>
        <v>3500</v>
      </c>
      <c r="D169" s="79">
        <f t="shared" si="22"/>
        <v>4165</v>
      </c>
      <c r="E169" s="136">
        <f>CEILING(((1+formule!$E$40)*(formule!$B$36+formule!$D$36*SQRT(A169)))/100,1)*100</f>
        <v>3800</v>
      </c>
      <c r="F169" s="137">
        <f t="shared" si="19"/>
        <v>4522</v>
      </c>
      <c r="G169" s="106"/>
      <c r="H169" s="116">
        <f t="shared" ref="H169:H232" si="24">E169+450</f>
        <v>4250</v>
      </c>
      <c r="I169" s="117">
        <f t="shared" ref="I169:I232" si="25">F169+535</f>
        <v>5057</v>
      </c>
      <c r="J169" s="103"/>
      <c r="K169" s="116">
        <f t="shared" si="20"/>
        <v>3800</v>
      </c>
      <c r="L169" s="117">
        <f t="shared" si="21"/>
        <v>3990</v>
      </c>
    </row>
    <row r="170" spans="1:12" x14ac:dyDescent="0.25">
      <c r="A170" s="149">
        <f t="shared" si="23"/>
        <v>16700</v>
      </c>
      <c r="B170" s="42">
        <f>(formule!$B$36+formule!$D$36*SQRT(A170))</f>
        <v>3419.0303145195421</v>
      </c>
      <c r="C170" s="79">
        <f>CEILING((formule!$B$36+formule!$D$36*SQRT(A170))/100,1)*100</f>
        <v>3500</v>
      </c>
      <c r="D170" s="79">
        <f t="shared" si="22"/>
        <v>4165</v>
      </c>
      <c r="E170" s="136">
        <f>CEILING(((1+formule!$E$40)*(formule!$B$36+formule!$D$36*SQRT(A170)))/100,1)*100</f>
        <v>3800</v>
      </c>
      <c r="F170" s="137">
        <f t="shared" si="19"/>
        <v>4522</v>
      </c>
      <c r="G170" s="106"/>
      <c r="H170" s="116">
        <f t="shared" si="24"/>
        <v>4250</v>
      </c>
      <c r="I170" s="117">
        <f t="shared" si="25"/>
        <v>5057</v>
      </c>
      <c r="J170" s="103"/>
      <c r="K170" s="116">
        <f t="shared" si="20"/>
        <v>3800</v>
      </c>
      <c r="L170" s="117">
        <f t="shared" si="21"/>
        <v>3990</v>
      </c>
    </row>
    <row r="171" spans="1:12" x14ac:dyDescent="0.25">
      <c r="A171" s="149">
        <f t="shared" si="23"/>
        <v>16800</v>
      </c>
      <c r="B171" s="42">
        <f>(formule!$B$36+formule!$D$36*SQRT(A171))</f>
        <v>3429.1326488366144</v>
      </c>
      <c r="C171" s="79">
        <f>CEILING((formule!$B$36+formule!$D$36*SQRT(A171))/100,1)*100</f>
        <v>3500</v>
      </c>
      <c r="D171" s="79">
        <f t="shared" si="22"/>
        <v>4165</v>
      </c>
      <c r="E171" s="136">
        <f>CEILING(((1+formule!$E$40)*(formule!$B$36+formule!$D$36*SQRT(A171)))/100,1)*100</f>
        <v>3800</v>
      </c>
      <c r="F171" s="137">
        <f t="shared" si="19"/>
        <v>4522</v>
      </c>
      <c r="G171" s="106"/>
      <c r="H171" s="116">
        <f t="shared" si="24"/>
        <v>4250</v>
      </c>
      <c r="I171" s="117">
        <f t="shared" si="25"/>
        <v>5057</v>
      </c>
      <c r="J171" s="103"/>
      <c r="K171" s="116">
        <f t="shared" si="20"/>
        <v>3800</v>
      </c>
      <c r="L171" s="117">
        <f t="shared" si="21"/>
        <v>3990</v>
      </c>
    </row>
    <row r="172" spans="1:12" x14ac:dyDescent="0.25">
      <c r="A172" s="149">
        <f t="shared" si="23"/>
        <v>16900</v>
      </c>
      <c r="B172" s="42">
        <f>(formule!$B$36+formule!$D$36*SQRT(A172))</f>
        <v>3439.2049611586463</v>
      </c>
      <c r="C172" s="79">
        <f>CEILING((formule!$B$36+formule!$D$36*SQRT(A172))/100,1)*100</f>
        <v>3500</v>
      </c>
      <c r="D172" s="79">
        <f t="shared" si="22"/>
        <v>4165</v>
      </c>
      <c r="E172" s="136">
        <f>CEILING(((1+formule!$E$40)*(formule!$B$36+formule!$D$36*SQRT(A172)))/100,1)*100</f>
        <v>3800</v>
      </c>
      <c r="F172" s="137">
        <f t="shared" si="19"/>
        <v>4522</v>
      </c>
      <c r="G172" s="106"/>
      <c r="H172" s="116">
        <f t="shared" si="24"/>
        <v>4250</v>
      </c>
      <c r="I172" s="117">
        <f t="shared" si="25"/>
        <v>5057</v>
      </c>
      <c r="J172" s="103"/>
      <c r="K172" s="116">
        <f t="shared" si="20"/>
        <v>3800</v>
      </c>
      <c r="L172" s="117">
        <f t="shared" si="21"/>
        <v>3990</v>
      </c>
    </row>
    <row r="173" spans="1:12" x14ac:dyDescent="0.25">
      <c r="A173" s="149">
        <f t="shared" si="23"/>
        <v>17000</v>
      </c>
      <c r="B173" s="42">
        <f>(formule!$B$36+formule!$D$36*SQRT(A173))</f>
        <v>3449.2475175623645</v>
      </c>
      <c r="C173" s="79">
        <f>CEILING((formule!$B$36+formule!$D$36*SQRT(A173))/100,1)*100</f>
        <v>3500</v>
      </c>
      <c r="D173" s="79">
        <f t="shared" si="22"/>
        <v>4165</v>
      </c>
      <c r="E173" s="136">
        <f>CEILING(((1+formule!$E$40)*(formule!$B$36+formule!$D$36*SQRT(A173)))/100,1)*100</f>
        <v>3800</v>
      </c>
      <c r="F173" s="137">
        <f t="shared" si="19"/>
        <v>4522</v>
      </c>
      <c r="G173" s="106"/>
      <c r="H173" s="116">
        <f t="shared" si="24"/>
        <v>4250</v>
      </c>
      <c r="I173" s="117">
        <f t="shared" si="25"/>
        <v>5057</v>
      </c>
      <c r="J173" s="103"/>
      <c r="K173" s="116">
        <f t="shared" si="20"/>
        <v>3800</v>
      </c>
      <c r="L173" s="117">
        <f t="shared" si="21"/>
        <v>3990</v>
      </c>
    </row>
    <row r="174" spans="1:12" x14ac:dyDescent="0.25">
      <c r="A174" s="149">
        <f t="shared" si="23"/>
        <v>17100</v>
      </c>
      <c r="B174" s="42">
        <f>(formule!$B$36+formule!$D$36*SQRT(A174))</f>
        <v>3459.2605802172898</v>
      </c>
      <c r="C174" s="79">
        <f>CEILING((formule!$B$36+formule!$D$36*SQRT(A174))/100,1)*100</f>
        <v>3500</v>
      </c>
      <c r="D174" s="79">
        <f t="shared" si="22"/>
        <v>4165</v>
      </c>
      <c r="E174" s="136">
        <f>CEILING(((1+formule!$E$40)*(formule!$B$36+formule!$D$36*SQRT(A174)))/100,1)*100</f>
        <v>3900</v>
      </c>
      <c r="F174" s="137">
        <f t="shared" si="19"/>
        <v>4641</v>
      </c>
      <c r="G174" s="106"/>
      <c r="H174" s="116">
        <f t="shared" si="24"/>
        <v>4350</v>
      </c>
      <c r="I174" s="117">
        <f t="shared" si="25"/>
        <v>5176</v>
      </c>
      <c r="J174" s="103"/>
      <c r="K174" s="116">
        <f t="shared" si="20"/>
        <v>3900</v>
      </c>
      <c r="L174" s="117">
        <f t="shared" si="21"/>
        <v>4095</v>
      </c>
    </row>
    <row r="175" spans="1:12" x14ac:dyDescent="0.25">
      <c r="A175" s="149">
        <f t="shared" si="23"/>
        <v>17200</v>
      </c>
      <c r="B175" s="42">
        <f>(formule!$B$36+formule!$D$36*SQRT(A175))</f>
        <v>3469.2444074655923</v>
      </c>
      <c r="C175" s="79">
        <f>CEILING((formule!$B$36+formule!$D$36*SQRT(A175))/100,1)*100</f>
        <v>3500</v>
      </c>
      <c r="D175" s="79">
        <f t="shared" si="22"/>
        <v>4165</v>
      </c>
      <c r="E175" s="136">
        <f>CEILING(((1+formule!$E$40)*(formule!$B$36+formule!$D$36*SQRT(A175)))/100,1)*100</f>
        <v>3900</v>
      </c>
      <c r="F175" s="137">
        <f t="shared" si="19"/>
        <v>4641</v>
      </c>
      <c r="G175" s="106"/>
      <c r="H175" s="116">
        <f t="shared" si="24"/>
        <v>4350</v>
      </c>
      <c r="I175" s="117">
        <f t="shared" si="25"/>
        <v>5176</v>
      </c>
      <c r="J175" s="103"/>
      <c r="K175" s="116">
        <f t="shared" si="20"/>
        <v>3900</v>
      </c>
      <c r="L175" s="117">
        <f t="shared" si="21"/>
        <v>4095</v>
      </c>
    </row>
    <row r="176" spans="1:12" x14ac:dyDescent="0.25">
      <c r="A176" s="149">
        <f t="shared" si="23"/>
        <v>17300</v>
      </c>
      <c r="B176" s="42">
        <f>(formule!$B$36+formule!$D$36*SQRT(A176))</f>
        <v>3479.1992538998638</v>
      </c>
      <c r="C176" s="79">
        <f>CEILING((formule!$B$36+formule!$D$36*SQRT(A176))/100,1)*100</f>
        <v>3500</v>
      </c>
      <c r="D176" s="79">
        <f t="shared" si="22"/>
        <v>4165</v>
      </c>
      <c r="E176" s="136">
        <f>CEILING(((1+formule!$E$40)*(formule!$B$36+formule!$D$36*SQRT(A176)))/100,1)*100</f>
        <v>3900</v>
      </c>
      <c r="F176" s="137">
        <f t="shared" si="19"/>
        <v>4641</v>
      </c>
      <c r="G176" s="106"/>
      <c r="H176" s="116">
        <f t="shared" si="24"/>
        <v>4350</v>
      </c>
      <c r="I176" s="117">
        <f t="shared" si="25"/>
        <v>5176</v>
      </c>
      <c r="J176" s="103"/>
      <c r="K176" s="116">
        <f t="shared" si="20"/>
        <v>3900</v>
      </c>
      <c r="L176" s="117">
        <f t="shared" si="21"/>
        <v>4095</v>
      </c>
    </row>
    <row r="177" spans="1:12" x14ac:dyDescent="0.25">
      <c r="A177" s="149">
        <f t="shared" si="23"/>
        <v>17400</v>
      </c>
      <c r="B177" s="42">
        <f>(formule!$B$36+formule!$D$36*SQRT(A177))</f>
        <v>3489.125370438866</v>
      </c>
      <c r="C177" s="79">
        <f>CEILING((formule!$B$36+formule!$D$36*SQRT(A177))/100,1)*100</f>
        <v>3500</v>
      </c>
      <c r="D177" s="79">
        <f t="shared" si="22"/>
        <v>4165</v>
      </c>
      <c r="E177" s="136">
        <f>CEILING(((1+formule!$E$40)*(formule!$B$36+formule!$D$36*SQRT(A177)))/100,1)*100</f>
        <v>3900</v>
      </c>
      <c r="F177" s="137">
        <f t="shared" si="19"/>
        <v>4641</v>
      </c>
      <c r="G177" s="106"/>
      <c r="H177" s="116">
        <f t="shared" si="24"/>
        <v>4350</v>
      </c>
      <c r="I177" s="117">
        <f t="shared" si="25"/>
        <v>5176</v>
      </c>
      <c r="J177" s="103"/>
      <c r="K177" s="116">
        <f t="shared" si="20"/>
        <v>3900</v>
      </c>
      <c r="L177" s="117">
        <f t="shared" si="21"/>
        <v>4095</v>
      </c>
    </row>
    <row r="178" spans="1:12" x14ac:dyDescent="0.25">
      <c r="A178" s="149">
        <f t="shared" si="23"/>
        <v>17500</v>
      </c>
      <c r="B178" s="42">
        <f>(formule!$B$36+formule!$D$36*SQRT(A178))</f>
        <v>3499.0230044013283</v>
      </c>
      <c r="C178" s="79">
        <f>CEILING((formule!$B$36+formule!$D$36*SQRT(A178))/100,1)*100</f>
        <v>3500</v>
      </c>
      <c r="D178" s="79">
        <f t="shared" si="22"/>
        <v>4165</v>
      </c>
      <c r="E178" s="136">
        <f>CEILING(((1+formule!$E$40)*(formule!$B$36+formule!$D$36*SQRT(A178)))/100,1)*100</f>
        <v>3900</v>
      </c>
      <c r="F178" s="137">
        <f t="shared" si="19"/>
        <v>4641</v>
      </c>
      <c r="G178" s="106"/>
      <c r="H178" s="116">
        <f t="shared" si="24"/>
        <v>4350</v>
      </c>
      <c r="I178" s="117">
        <f t="shared" si="25"/>
        <v>5176</v>
      </c>
      <c r="J178" s="103"/>
      <c r="K178" s="116">
        <f t="shared" si="20"/>
        <v>3900</v>
      </c>
      <c r="L178" s="117">
        <f t="shared" si="21"/>
        <v>4095</v>
      </c>
    </row>
    <row r="179" spans="1:12" x14ac:dyDescent="0.25">
      <c r="A179" s="149">
        <f t="shared" si="23"/>
        <v>17600</v>
      </c>
      <c r="B179" s="42">
        <f>(formule!$B$36+formule!$D$36*SQRT(A179))</f>
        <v>3508.8923995778428</v>
      </c>
      <c r="C179" s="79">
        <f>CEILING((formule!$B$36+formule!$D$36*SQRT(A179))/100,1)*100</f>
        <v>3600</v>
      </c>
      <c r="D179" s="79">
        <f t="shared" si="22"/>
        <v>4284</v>
      </c>
      <c r="E179" s="136">
        <f>CEILING(((1+formule!$E$40)*(formule!$B$36+formule!$D$36*SQRT(A179)))/100,1)*100</f>
        <v>3900</v>
      </c>
      <c r="F179" s="137">
        <f t="shared" si="19"/>
        <v>4641</v>
      </c>
      <c r="G179" s="106"/>
      <c r="H179" s="116">
        <f t="shared" si="24"/>
        <v>4350</v>
      </c>
      <c r="I179" s="117">
        <f t="shared" si="25"/>
        <v>5176</v>
      </c>
      <c r="J179" s="103"/>
      <c r="K179" s="116">
        <f t="shared" si="20"/>
        <v>3900</v>
      </c>
      <c r="L179" s="117">
        <f t="shared" si="21"/>
        <v>4095</v>
      </c>
    </row>
    <row r="180" spans="1:12" x14ac:dyDescent="0.25">
      <c r="A180" s="149">
        <f t="shared" si="23"/>
        <v>17700</v>
      </c>
      <c r="B180" s="42">
        <f>(formule!$B$36+formule!$D$36*SQRT(A180))</f>
        <v>3518.7337963009304</v>
      </c>
      <c r="C180" s="79">
        <f>CEILING((formule!$B$36+formule!$D$36*SQRT(A180))/100,1)*100</f>
        <v>3600</v>
      </c>
      <c r="D180" s="79">
        <f t="shared" si="22"/>
        <v>4284</v>
      </c>
      <c r="E180" s="136">
        <f>CEILING(((1+formule!$E$40)*(formule!$B$36+formule!$D$36*SQRT(A180)))/100,1)*100</f>
        <v>3900</v>
      </c>
      <c r="F180" s="137">
        <f t="shared" si="19"/>
        <v>4641</v>
      </c>
      <c r="G180" s="106"/>
      <c r="H180" s="116">
        <f t="shared" si="24"/>
        <v>4350</v>
      </c>
      <c r="I180" s="117">
        <f t="shared" si="25"/>
        <v>5176</v>
      </c>
      <c r="J180" s="103"/>
      <c r="K180" s="116">
        <f t="shared" si="20"/>
        <v>3900</v>
      </c>
      <c r="L180" s="117">
        <f t="shared" si="21"/>
        <v>4095</v>
      </c>
    </row>
    <row r="181" spans="1:12" x14ac:dyDescent="0.25">
      <c r="A181" s="149">
        <f t="shared" si="23"/>
        <v>17800</v>
      </c>
      <c r="B181" s="42">
        <f>(formule!$B$36+formule!$D$36*SQRT(A181))</f>
        <v>3528.5474315133256</v>
      </c>
      <c r="C181" s="79">
        <f>CEILING((formule!$B$36+formule!$D$36*SQRT(A181))/100,1)*100</f>
        <v>3600</v>
      </c>
      <c r="D181" s="79">
        <f t="shared" si="22"/>
        <v>4284</v>
      </c>
      <c r="E181" s="136">
        <f>CEILING(((1+formule!$E$40)*(formule!$B$36+formule!$D$36*SQRT(A181)))/100,1)*100</f>
        <v>3900</v>
      </c>
      <c r="F181" s="137">
        <f t="shared" si="19"/>
        <v>4641</v>
      </c>
      <c r="G181" s="106"/>
      <c r="H181" s="116">
        <f t="shared" si="24"/>
        <v>4350</v>
      </c>
      <c r="I181" s="117">
        <f t="shared" si="25"/>
        <v>5176</v>
      </c>
      <c r="J181" s="103"/>
      <c r="K181" s="116">
        <f t="shared" si="20"/>
        <v>3900</v>
      </c>
      <c r="L181" s="117">
        <f t="shared" si="21"/>
        <v>4095</v>
      </c>
    </row>
    <row r="182" spans="1:12" x14ac:dyDescent="0.25">
      <c r="A182" s="149">
        <f t="shared" si="23"/>
        <v>17900</v>
      </c>
      <c r="B182" s="42">
        <f>(formule!$B$36+formule!$D$36*SQRT(A182))</f>
        <v>3538.3335388345372</v>
      </c>
      <c r="C182" s="79">
        <f>CEILING((formule!$B$36+formule!$D$36*SQRT(A182))/100,1)*100</f>
        <v>3600</v>
      </c>
      <c r="D182" s="79">
        <f t="shared" si="22"/>
        <v>4284</v>
      </c>
      <c r="E182" s="136">
        <f>CEILING(((1+formule!$E$40)*(formule!$B$36+formule!$D$36*SQRT(A182)))/100,1)*100</f>
        <v>3900</v>
      </c>
      <c r="F182" s="137">
        <f t="shared" si="19"/>
        <v>4641</v>
      </c>
      <c r="G182" s="106"/>
      <c r="H182" s="116">
        <f t="shared" si="24"/>
        <v>4350</v>
      </c>
      <c r="I182" s="117">
        <f t="shared" si="25"/>
        <v>5176</v>
      </c>
      <c r="J182" s="103"/>
      <c r="K182" s="116">
        <f t="shared" si="20"/>
        <v>3900</v>
      </c>
      <c r="L182" s="117">
        <f t="shared" si="21"/>
        <v>4095</v>
      </c>
    </row>
    <row r="183" spans="1:12" x14ac:dyDescent="0.25">
      <c r="A183" s="149">
        <f t="shared" si="23"/>
        <v>18000</v>
      </c>
      <c r="B183" s="42">
        <f>(formule!$B$36+formule!$D$36*SQRT(A183))</f>
        <v>3548.092348625737</v>
      </c>
      <c r="C183" s="79">
        <f>CEILING((formule!$B$36+formule!$D$36*SQRT(A183))/100,1)*100</f>
        <v>3600</v>
      </c>
      <c r="D183" s="79">
        <f t="shared" si="22"/>
        <v>4284</v>
      </c>
      <c r="E183" s="136">
        <f>CEILING(((1+formule!$E$40)*(formule!$B$36+formule!$D$36*SQRT(A183)))/100,1)*100</f>
        <v>4000</v>
      </c>
      <c r="F183" s="137">
        <f t="shared" si="19"/>
        <v>4760</v>
      </c>
      <c r="G183" s="106"/>
      <c r="H183" s="116">
        <f t="shared" si="24"/>
        <v>4450</v>
      </c>
      <c r="I183" s="117">
        <f t="shared" si="25"/>
        <v>5295</v>
      </c>
      <c r="J183" s="103"/>
      <c r="K183" s="116">
        <f t="shared" si="20"/>
        <v>4000</v>
      </c>
      <c r="L183" s="117">
        <f t="shared" si="21"/>
        <v>4200</v>
      </c>
    </row>
    <row r="184" spans="1:12" x14ac:dyDescent="0.25">
      <c r="A184" s="149">
        <f t="shared" si="23"/>
        <v>18100</v>
      </c>
      <c r="B184" s="42">
        <f>(formule!$B$36+formule!$D$36*SQRT(A184))</f>
        <v>3557.8240880530307</v>
      </c>
      <c r="C184" s="79">
        <f>CEILING((formule!$B$36+formule!$D$36*SQRT(A184))/100,1)*100</f>
        <v>3600</v>
      </c>
      <c r="D184" s="79">
        <f t="shared" si="22"/>
        <v>4284</v>
      </c>
      <c r="E184" s="136">
        <f>CEILING(((1+formule!$E$40)*(formule!$B$36+formule!$D$36*SQRT(A184)))/100,1)*100</f>
        <v>4000</v>
      </c>
      <c r="F184" s="137">
        <f t="shared" si="19"/>
        <v>4760</v>
      </c>
      <c r="G184" s="106"/>
      <c r="H184" s="116">
        <f t="shared" si="24"/>
        <v>4450</v>
      </c>
      <c r="I184" s="117">
        <f t="shared" si="25"/>
        <v>5295</v>
      </c>
      <c r="J184" s="103"/>
      <c r="K184" s="116">
        <f t="shared" si="20"/>
        <v>4000</v>
      </c>
      <c r="L184" s="117">
        <f t="shared" si="21"/>
        <v>4200</v>
      </c>
    </row>
    <row r="185" spans="1:12" x14ac:dyDescent="0.25">
      <c r="A185" s="149">
        <f t="shared" si="23"/>
        <v>18200</v>
      </c>
      <c r="B185" s="42">
        <f>(formule!$B$36+formule!$D$36*SQRT(A185))</f>
        <v>3567.5289811491557</v>
      </c>
      <c r="C185" s="79">
        <f>CEILING((formule!$B$36+formule!$D$36*SQRT(A185))/100,1)*100</f>
        <v>3600</v>
      </c>
      <c r="D185" s="79">
        <f t="shared" si="22"/>
        <v>4284</v>
      </c>
      <c r="E185" s="136">
        <f>CEILING(((1+formule!$E$40)*(formule!$B$36+formule!$D$36*SQRT(A185)))/100,1)*100</f>
        <v>4000</v>
      </c>
      <c r="F185" s="137">
        <f t="shared" si="19"/>
        <v>4760</v>
      </c>
      <c r="G185" s="106"/>
      <c r="H185" s="116">
        <f t="shared" si="24"/>
        <v>4450</v>
      </c>
      <c r="I185" s="117">
        <f t="shared" si="25"/>
        <v>5295</v>
      </c>
      <c r="J185" s="103"/>
      <c r="K185" s="116">
        <f t="shared" si="20"/>
        <v>4000</v>
      </c>
      <c r="L185" s="117">
        <f t="shared" si="21"/>
        <v>4200</v>
      </c>
    </row>
    <row r="186" spans="1:12" x14ac:dyDescent="0.25">
      <c r="A186" s="149">
        <f t="shared" si="23"/>
        <v>18300</v>
      </c>
      <c r="B186" s="42">
        <f>(formule!$B$36+formule!$D$36*SQRT(A186))</f>
        <v>3577.2072488736571</v>
      </c>
      <c r="C186" s="79">
        <f>CEILING((formule!$B$36+formule!$D$36*SQRT(A186))/100,1)*100</f>
        <v>3600</v>
      </c>
      <c r="D186" s="79">
        <f t="shared" si="22"/>
        <v>4284</v>
      </c>
      <c r="E186" s="136">
        <f>CEILING(((1+formule!$E$40)*(formule!$B$36+formule!$D$36*SQRT(A186)))/100,1)*100</f>
        <v>4000</v>
      </c>
      <c r="F186" s="137">
        <f t="shared" si="19"/>
        <v>4760</v>
      </c>
      <c r="G186" s="106"/>
      <c r="H186" s="116">
        <f t="shared" si="24"/>
        <v>4450</v>
      </c>
      <c r="I186" s="117">
        <f t="shared" si="25"/>
        <v>5295</v>
      </c>
      <c r="J186" s="103"/>
      <c r="K186" s="116">
        <f t="shared" si="20"/>
        <v>4000</v>
      </c>
      <c r="L186" s="117">
        <f t="shared" si="21"/>
        <v>4200</v>
      </c>
    </row>
    <row r="187" spans="1:12" x14ac:dyDescent="0.25">
      <c r="A187" s="149">
        <f t="shared" si="23"/>
        <v>18400</v>
      </c>
      <c r="B187" s="42">
        <f>(formule!$B$36+formule!$D$36*SQRT(A187))</f>
        <v>3586.8591091715875</v>
      </c>
      <c r="C187" s="79">
        <f>CEILING((formule!$B$36+formule!$D$36*SQRT(A187))/100,1)*100</f>
        <v>3600</v>
      </c>
      <c r="D187" s="79">
        <f t="shared" si="22"/>
        <v>4284</v>
      </c>
      <c r="E187" s="136">
        <f>CEILING(((1+formule!$E$40)*(formule!$B$36+formule!$D$36*SQRT(A187)))/100,1)*100</f>
        <v>4000</v>
      </c>
      <c r="F187" s="137">
        <f t="shared" si="19"/>
        <v>4760</v>
      </c>
      <c r="G187" s="106"/>
      <c r="H187" s="116">
        <f t="shared" si="24"/>
        <v>4450</v>
      </c>
      <c r="I187" s="117">
        <f t="shared" si="25"/>
        <v>5295</v>
      </c>
      <c r="J187" s="103"/>
      <c r="K187" s="116">
        <f t="shared" si="20"/>
        <v>4000</v>
      </c>
      <c r="L187" s="117">
        <f t="shared" si="21"/>
        <v>4200</v>
      </c>
    </row>
    <row r="188" spans="1:12" x14ac:dyDescent="0.25">
      <c r="A188" s="149">
        <f t="shared" si="23"/>
        <v>18500</v>
      </c>
      <c r="B188" s="42">
        <f>(formule!$B$36+formule!$D$36*SQRT(A188))</f>
        <v>3596.484777030767</v>
      </c>
      <c r="C188" s="79">
        <f>CEILING((formule!$B$36+formule!$D$36*SQRT(A188))/100,1)*100</f>
        <v>3600</v>
      </c>
      <c r="D188" s="79">
        <f t="shared" si="22"/>
        <v>4284</v>
      </c>
      <c r="E188" s="136">
        <f>CEILING(((1+formule!$E$40)*(formule!$B$36+formule!$D$36*SQRT(A188)))/100,1)*100</f>
        <v>4000</v>
      </c>
      <c r="F188" s="137">
        <f t="shared" si="19"/>
        <v>4760</v>
      </c>
      <c r="G188" s="106"/>
      <c r="H188" s="116">
        <f t="shared" si="24"/>
        <v>4450</v>
      </c>
      <c r="I188" s="117">
        <f t="shared" si="25"/>
        <v>5295</v>
      </c>
      <c r="J188" s="103"/>
      <c r="K188" s="116">
        <f t="shared" si="20"/>
        <v>4000</v>
      </c>
      <c r="L188" s="117">
        <f t="shared" si="21"/>
        <v>4200</v>
      </c>
    </row>
    <row r="189" spans="1:12" x14ac:dyDescent="0.25">
      <c r="A189" s="149">
        <f t="shared" si="23"/>
        <v>18600</v>
      </c>
      <c r="B189" s="42">
        <f>(formule!$B$36+formule!$D$36*SQRT(A189))</f>
        <v>3606.0844645376592</v>
      </c>
      <c r="C189" s="79">
        <f>CEILING((formule!$B$36+formule!$D$36*SQRT(A189))/100,1)*100</f>
        <v>3700</v>
      </c>
      <c r="D189" s="79">
        <f t="shared" si="22"/>
        <v>4403</v>
      </c>
      <c r="E189" s="136">
        <f>CEILING(((1+formule!$E$40)*(formule!$B$36+formule!$D$36*SQRT(A189)))/100,1)*100</f>
        <v>4000</v>
      </c>
      <c r="F189" s="137">
        <f t="shared" si="19"/>
        <v>4760</v>
      </c>
      <c r="G189" s="106"/>
      <c r="H189" s="116">
        <f t="shared" si="24"/>
        <v>4450</v>
      </c>
      <c r="I189" s="117">
        <f t="shared" si="25"/>
        <v>5295</v>
      </c>
      <c r="J189" s="103"/>
      <c r="K189" s="116">
        <f t="shared" si="20"/>
        <v>4000</v>
      </c>
      <c r="L189" s="117">
        <f t="shared" si="21"/>
        <v>4200</v>
      </c>
    </row>
    <row r="190" spans="1:12" x14ac:dyDescent="0.25">
      <c r="A190" s="149">
        <f t="shared" si="23"/>
        <v>18700</v>
      </c>
      <c r="B190" s="42">
        <f>(formule!$B$36+formule!$D$36*SQRT(A190))</f>
        <v>3615.6583809318931</v>
      </c>
      <c r="C190" s="79">
        <f>CEILING((formule!$B$36+formule!$D$36*SQRT(A190))/100,1)*100</f>
        <v>3700</v>
      </c>
      <c r="D190" s="79">
        <f t="shared" si="22"/>
        <v>4403</v>
      </c>
      <c r="E190" s="136">
        <f>CEILING(((1+formule!$E$40)*(formule!$B$36+formule!$D$36*SQRT(A190)))/100,1)*100</f>
        <v>4000</v>
      </c>
      <c r="F190" s="137">
        <f t="shared" si="19"/>
        <v>4760</v>
      </c>
      <c r="G190" s="106"/>
      <c r="H190" s="116">
        <f t="shared" si="24"/>
        <v>4450</v>
      </c>
      <c r="I190" s="117">
        <f t="shared" si="25"/>
        <v>5295</v>
      </c>
      <c r="J190" s="103"/>
      <c r="K190" s="116">
        <f t="shared" si="20"/>
        <v>4000</v>
      </c>
      <c r="L190" s="117">
        <f t="shared" si="21"/>
        <v>4200</v>
      </c>
    </row>
    <row r="191" spans="1:12" x14ac:dyDescent="0.25">
      <c r="A191" s="149">
        <f t="shared" si="23"/>
        <v>18800</v>
      </c>
      <c r="B191" s="42">
        <f>(formule!$B$36+formule!$D$36*SQRT(A191))</f>
        <v>3625.2067326594761</v>
      </c>
      <c r="C191" s="79">
        <f>CEILING((formule!$B$36+formule!$D$36*SQRT(A191))/100,1)*100</f>
        <v>3700</v>
      </c>
      <c r="D191" s="79">
        <f t="shared" si="22"/>
        <v>4403</v>
      </c>
      <c r="E191" s="136">
        <f>CEILING(((1+formule!$E$40)*(formule!$B$36+formule!$D$36*SQRT(A191)))/100,1)*100</f>
        <v>4000</v>
      </c>
      <c r="F191" s="137">
        <f t="shared" si="19"/>
        <v>4760</v>
      </c>
      <c r="G191" s="106"/>
      <c r="H191" s="116">
        <f t="shared" si="24"/>
        <v>4450</v>
      </c>
      <c r="I191" s="117">
        <f t="shared" si="25"/>
        <v>5295</v>
      </c>
      <c r="J191" s="103"/>
      <c r="K191" s="116">
        <f t="shared" si="20"/>
        <v>4000</v>
      </c>
      <c r="L191" s="117">
        <f t="shared" si="21"/>
        <v>4200</v>
      </c>
    </row>
    <row r="192" spans="1:12" x14ac:dyDescent="0.25">
      <c r="A192" s="149">
        <f t="shared" si="23"/>
        <v>18900</v>
      </c>
      <c r="B192" s="42">
        <f>(formule!$B$36+formule!$D$36*SQRT(A192))</f>
        <v>3634.7297234247353</v>
      </c>
      <c r="C192" s="79">
        <f>CEILING((formule!$B$36+formule!$D$36*SQRT(A192))/100,1)*100</f>
        <v>3700</v>
      </c>
      <c r="D192" s="79">
        <f t="shared" si="22"/>
        <v>4403</v>
      </c>
      <c r="E192" s="136">
        <f>CEILING(((1+formule!$E$40)*(formule!$B$36+formule!$D$36*SQRT(A192)))/100,1)*100</f>
        <v>4000</v>
      </c>
      <c r="F192" s="137">
        <f t="shared" si="19"/>
        <v>4760</v>
      </c>
      <c r="G192" s="106"/>
      <c r="H192" s="116">
        <f t="shared" si="24"/>
        <v>4450</v>
      </c>
      <c r="I192" s="117">
        <f t="shared" si="25"/>
        <v>5295</v>
      </c>
      <c r="J192" s="103"/>
      <c r="K192" s="116">
        <f t="shared" si="20"/>
        <v>4000</v>
      </c>
      <c r="L192" s="117">
        <f t="shared" si="21"/>
        <v>4200</v>
      </c>
    </row>
    <row r="193" spans="1:12" x14ac:dyDescent="0.25">
      <c r="A193" s="149">
        <f t="shared" si="23"/>
        <v>19000</v>
      </c>
      <c r="B193" s="42">
        <f>(formule!$B$36+formule!$D$36*SQRT(A193))</f>
        <v>3644.2275542410216</v>
      </c>
      <c r="C193" s="79">
        <f>CEILING((formule!$B$36+formule!$D$36*SQRT(A193))/100,1)*100</f>
        <v>3700</v>
      </c>
      <c r="D193" s="79">
        <f t="shared" si="22"/>
        <v>4403</v>
      </c>
      <c r="E193" s="136">
        <f>CEILING(((1+formule!$E$40)*(formule!$B$36+formule!$D$36*SQRT(A193)))/100,1)*100</f>
        <v>4100</v>
      </c>
      <c r="F193" s="137">
        <f t="shared" si="19"/>
        <v>4879</v>
      </c>
      <c r="G193" s="106"/>
      <c r="H193" s="116">
        <f t="shared" si="24"/>
        <v>4550</v>
      </c>
      <c r="I193" s="117">
        <f t="shared" si="25"/>
        <v>5414</v>
      </c>
      <c r="J193" s="103"/>
      <c r="K193" s="116">
        <f t="shared" si="20"/>
        <v>4100</v>
      </c>
      <c r="L193" s="117">
        <f t="shared" si="21"/>
        <v>4305</v>
      </c>
    </row>
    <row r="194" spans="1:12" x14ac:dyDescent="0.25">
      <c r="A194" s="149">
        <f t="shared" si="23"/>
        <v>19100</v>
      </c>
      <c r="B194" s="42">
        <f>(formule!$B$36+formule!$D$36*SQRT(A194))</f>
        <v>3653.7004234802171</v>
      </c>
      <c r="C194" s="79">
        <f>CEILING((formule!$B$36+formule!$D$36*SQRT(A194))/100,1)*100</f>
        <v>3700</v>
      </c>
      <c r="D194" s="79">
        <f t="shared" si="22"/>
        <v>4403</v>
      </c>
      <c r="E194" s="136">
        <f>CEILING(((1+formule!$E$40)*(formule!$B$36+formule!$D$36*SQRT(A194)))/100,1)*100</f>
        <v>4100</v>
      </c>
      <c r="F194" s="137">
        <f t="shared" si="19"/>
        <v>4879</v>
      </c>
      <c r="G194" s="106"/>
      <c r="H194" s="116">
        <f t="shared" si="24"/>
        <v>4550</v>
      </c>
      <c r="I194" s="117">
        <f t="shared" si="25"/>
        <v>5414</v>
      </c>
      <c r="J194" s="103"/>
      <c r="K194" s="116">
        <f t="shared" si="20"/>
        <v>4100</v>
      </c>
      <c r="L194" s="117">
        <f t="shared" si="21"/>
        <v>4305</v>
      </c>
    </row>
    <row r="195" spans="1:12" x14ac:dyDescent="0.25">
      <c r="A195" s="149">
        <f t="shared" si="23"/>
        <v>19200</v>
      </c>
      <c r="B195" s="42">
        <f>(formule!$B$36+formule!$D$36*SQRT(A195))</f>
        <v>3663.148526921078</v>
      </c>
      <c r="C195" s="79">
        <f>CEILING((formule!$B$36+formule!$D$36*SQRT(A195))/100,1)*100</f>
        <v>3700</v>
      </c>
      <c r="D195" s="79">
        <f t="shared" si="22"/>
        <v>4403</v>
      </c>
      <c r="E195" s="136">
        <f>CEILING(((1+formule!$E$40)*(formule!$B$36+formule!$D$36*SQRT(A195)))/100,1)*100</f>
        <v>4100</v>
      </c>
      <c r="F195" s="137">
        <f t="shared" si="19"/>
        <v>4879</v>
      </c>
      <c r="G195" s="106"/>
      <c r="H195" s="116">
        <f t="shared" si="24"/>
        <v>4550</v>
      </c>
      <c r="I195" s="117">
        <f t="shared" si="25"/>
        <v>5414</v>
      </c>
      <c r="J195" s="103"/>
      <c r="K195" s="116">
        <f t="shared" si="20"/>
        <v>4100</v>
      </c>
      <c r="L195" s="117">
        <f t="shared" si="21"/>
        <v>4305</v>
      </c>
    </row>
    <row r="196" spans="1:12" x14ac:dyDescent="0.25">
      <c r="A196" s="149">
        <f t="shared" si="23"/>
        <v>19300</v>
      </c>
      <c r="B196" s="42">
        <f>(formule!$B$36+formule!$D$36*SQRT(A196))</f>
        <v>3672.572057796438</v>
      </c>
      <c r="C196" s="79">
        <f>CEILING((formule!$B$36+formule!$D$36*SQRT(A196))/100,1)*100</f>
        <v>3700</v>
      </c>
      <c r="D196" s="79">
        <f t="shared" si="22"/>
        <v>4403</v>
      </c>
      <c r="E196" s="136">
        <f>CEILING(((1+formule!$E$40)*(formule!$B$36+formule!$D$36*SQRT(A196)))/100,1)*100</f>
        <v>4100</v>
      </c>
      <c r="F196" s="137">
        <f t="shared" ref="F196:F259" si="26">E196*1.19</f>
        <v>4879</v>
      </c>
      <c r="G196" s="106"/>
      <c r="H196" s="116">
        <f t="shared" si="24"/>
        <v>4550</v>
      </c>
      <c r="I196" s="117">
        <f t="shared" si="25"/>
        <v>5414</v>
      </c>
      <c r="J196" s="103"/>
      <c r="K196" s="116">
        <f t="shared" si="20"/>
        <v>4100</v>
      </c>
      <c r="L196" s="117">
        <f t="shared" si="21"/>
        <v>4305</v>
      </c>
    </row>
    <row r="197" spans="1:12" x14ac:dyDescent="0.25">
      <c r="A197" s="149">
        <f t="shared" si="23"/>
        <v>19400</v>
      </c>
      <c r="B197" s="42">
        <f>(formule!$B$36+formule!$D$36*SQRT(A197))</f>
        <v>3681.9712068393287</v>
      </c>
      <c r="C197" s="79">
        <f>CEILING((formule!$B$36+formule!$D$36*SQRT(A197))/100,1)*100</f>
        <v>3700</v>
      </c>
      <c r="D197" s="79">
        <f t="shared" si="22"/>
        <v>4403</v>
      </c>
      <c r="E197" s="136">
        <f>CEILING(((1+formule!$E$40)*(formule!$B$36+formule!$D$36*SQRT(A197)))/100,1)*100</f>
        <v>4100</v>
      </c>
      <c r="F197" s="137">
        <f t="shared" si="26"/>
        <v>4879</v>
      </c>
      <c r="G197" s="106"/>
      <c r="H197" s="116">
        <f t="shared" si="24"/>
        <v>4550</v>
      </c>
      <c r="I197" s="117">
        <f t="shared" si="25"/>
        <v>5414</v>
      </c>
      <c r="J197" s="103"/>
      <c r="K197" s="116">
        <f t="shared" ref="K197:K260" si="27">E197</f>
        <v>4100</v>
      </c>
      <c r="L197" s="117">
        <f t="shared" ref="L197:L260" si="28">K197*1.05</f>
        <v>4305</v>
      </c>
    </row>
    <row r="198" spans="1:12" x14ac:dyDescent="0.25">
      <c r="A198" s="149">
        <f t="shared" si="23"/>
        <v>19500</v>
      </c>
      <c r="B198" s="42">
        <f>(formule!$B$36+formule!$D$36*SQRT(A198))</f>
        <v>3691.3461623280127</v>
      </c>
      <c r="C198" s="79">
        <f>CEILING((formule!$B$36+formule!$D$36*SQRT(A198))/100,1)*100</f>
        <v>3700</v>
      </c>
      <c r="D198" s="79">
        <f t="shared" si="22"/>
        <v>4403</v>
      </c>
      <c r="E198" s="136">
        <f>CEILING(((1+formule!$E$40)*(formule!$B$36+formule!$D$36*SQRT(A198)))/100,1)*100</f>
        <v>4100</v>
      </c>
      <c r="F198" s="137">
        <f t="shared" si="26"/>
        <v>4879</v>
      </c>
      <c r="G198" s="106"/>
      <c r="H198" s="116">
        <f t="shared" si="24"/>
        <v>4550</v>
      </c>
      <c r="I198" s="117">
        <f t="shared" si="25"/>
        <v>5414</v>
      </c>
      <c r="J198" s="103"/>
      <c r="K198" s="116">
        <f t="shared" si="27"/>
        <v>4100</v>
      </c>
      <c r="L198" s="117">
        <f t="shared" si="28"/>
        <v>4305</v>
      </c>
    </row>
    <row r="199" spans="1:12" x14ac:dyDescent="0.25">
      <c r="A199" s="149">
        <f t="shared" si="23"/>
        <v>19600</v>
      </c>
      <c r="B199" s="42">
        <f>(formule!$B$36+formule!$D$36*SQRT(A199))</f>
        <v>3700.6971101299937</v>
      </c>
      <c r="C199" s="79">
        <f>CEILING((formule!$B$36+formule!$D$36*SQRT(A199))/100,1)*100</f>
        <v>3800</v>
      </c>
      <c r="D199" s="79">
        <f t="shared" si="22"/>
        <v>4522</v>
      </c>
      <c r="E199" s="136">
        <f>CEILING(((1+formule!$E$40)*(formule!$B$36+formule!$D$36*SQRT(A199)))/100,1)*100</f>
        <v>4100</v>
      </c>
      <c r="F199" s="137">
        <f t="shared" si="26"/>
        <v>4879</v>
      </c>
      <c r="G199" s="106"/>
      <c r="H199" s="116">
        <f t="shared" si="24"/>
        <v>4550</v>
      </c>
      <c r="I199" s="117">
        <f t="shared" si="25"/>
        <v>5414</v>
      </c>
      <c r="J199" s="103"/>
      <c r="K199" s="116">
        <f t="shared" si="27"/>
        <v>4100</v>
      </c>
      <c r="L199" s="117">
        <f t="shared" si="28"/>
        <v>4305</v>
      </c>
    </row>
    <row r="200" spans="1:12" x14ac:dyDescent="0.25">
      <c r="A200" s="149">
        <f t="shared" si="23"/>
        <v>19700</v>
      </c>
      <c r="B200" s="42">
        <f>(formule!$B$36+formule!$D$36*SQRT(A200))</f>
        <v>3710.0242337450081</v>
      </c>
      <c r="C200" s="79">
        <f>CEILING((formule!$B$36+formule!$D$36*SQRT(A200))/100,1)*100</f>
        <v>3800</v>
      </c>
      <c r="D200" s="79">
        <f t="shared" si="22"/>
        <v>4522</v>
      </c>
      <c r="E200" s="136">
        <f>CEILING(((1+formule!$E$40)*(formule!$B$36+formule!$D$36*SQRT(A200)))/100,1)*100</f>
        <v>4100</v>
      </c>
      <c r="F200" s="137">
        <f t="shared" si="26"/>
        <v>4879</v>
      </c>
      <c r="G200" s="106"/>
      <c r="H200" s="116">
        <f t="shared" si="24"/>
        <v>4550</v>
      </c>
      <c r="I200" s="117">
        <f t="shared" si="25"/>
        <v>5414</v>
      </c>
      <c r="J200" s="103"/>
      <c r="K200" s="116">
        <f t="shared" si="27"/>
        <v>4100</v>
      </c>
      <c r="L200" s="117">
        <f t="shared" si="28"/>
        <v>4305</v>
      </c>
    </row>
    <row r="201" spans="1:12" x14ac:dyDescent="0.25">
      <c r="A201" s="149">
        <f t="shared" si="23"/>
        <v>19800</v>
      </c>
      <c r="B201" s="42">
        <f>(formule!$B$36+formule!$D$36*SQRT(A201))</f>
        <v>3719.3277143470414</v>
      </c>
      <c r="C201" s="79">
        <f>CEILING((formule!$B$36+formule!$D$36*SQRT(A201))/100,1)*100</f>
        <v>3800</v>
      </c>
      <c r="D201" s="79">
        <f t="shared" ref="D201:D264" si="29">C201*1.19</f>
        <v>4522</v>
      </c>
      <c r="E201" s="136">
        <f>CEILING(((1+formule!$E$40)*(formule!$B$36+formule!$D$36*SQRT(A201)))/100,1)*100</f>
        <v>4100</v>
      </c>
      <c r="F201" s="137">
        <f t="shared" si="26"/>
        <v>4879</v>
      </c>
      <c r="G201" s="106"/>
      <c r="H201" s="116">
        <f t="shared" si="24"/>
        <v>4550</v>
      </c>
      <c r="I201" s="117">
        <f t="shared" si="25"/>
        <v>5414</v>
      </c>
      <c r="J201" s="103"/>
      <c r="K201" s="116">
        <f t="shared" si="27"/>
        <v>4100</v>
      </c>
      <c r="L201" s="117">
        <f t="shared" si="28"/>
        <v>4305</v>
      </c>
    </row>
    <row r="202" spans="1:12" x14ac:dyDescent="0.25">
      <c r="A202" s="149">
        <f t="shared" ref="A202:A265" si="30">A201+100</f>
        <v>19900</v>
      </c>
      <c r="B202" s="42">
        <f>(formule!$B$36+formule!$D$36*SQRT(A202))</f>
        <v>3728.607730825388</v>
      </c>
      <c r="C202" s="79">
        <f>CEILING((formule!$B$36+formule!$D$36*SQRT(A202))/100,1)*100</f>
        <v>3800</v>
      </c>
      <c r="D202" s="79">
        <f t="shared" si="29"/>
        <v>4522</v>
      </c>
      <c r="E202" s="136">
        <f>CEILING(((1+formule!$E$40)*(formule!$B$36+formule!$D$36*SQRT(A202)))/100,1)*100</f>
        <v>4200</v>
      </c>
      <c r="F202" s="137">
        <f t="shared" si="26"/>
        <v>4998</v>
      </c>
      <c r="G202" s="106"/>
      <c r="H202" s="116">
        <f t="shared" si="24"/>
        <v>4650</v>
      </c>
      <c r="I202" s="117">
        <f t="shared" si="25"/>
        <v>5533</v>
      </c>
      <c r="J202" s="103"/>
      <c r="K202" s="116">
        <f t="shared" si="27"/>
        <v>4200</v>
      </c>
      <c r="L202" s="117">
        <f t="shared" si="28"/>
        <v>4410</v>
      </c>
    </row>
    <row r="203" spans="1:12" x14ac:dyDescent="0.25">
      <c r="A203" s="149">
        <f t="shared" si="30"/>
        <v>20000</v>
      </c>
      <c r="B203" s="42">
        <f>(formule!$B$36+formule!$D$36*SQRT(A203))</f>
        <v>3737.8644598247829</v>
      </c>
      <c r="C203" s="79">
        <f>CEILING((formule!$B$36+formule!$D$36*SQRT(A203))/100,1)*100</f>
        <v>3800</v>
      </c>
      <c r="D203" s="79">
        <f t="shared" si="29"/>
        <v>4522</v>
      </c>
      <c r="E203" s="136">
        <f>CEILING(((1+formule!$E$40)*(formule!$B$36+formule!$D$36*SQRT(A203)))/100,1)*100</f>
        <v>4200</v>
      </c>
      <c r="F203" s="137">
        <f t="shared" si="26"/>
        <v>4998</v>
      </c>
      <c r="G203" s="106"/>
      <c r="H203" s="116">
        <f t="shared" si="24"/>
        <v>4650</v>
      </c>
      <c r="I203" s="117">
        <f t="shared" si="25"/>
        <v>5533</v>
      </c>
      <c r="J203" s="103"/>
      <c r="K203" s="116">
        <f t="shared" si="27"/>
        <v>4200</v>
      </c>
      <c r="L203" s="117">
        <f t="shared" si="28"/>
        <v>4410</v>
      </c>
    </row>
    <row r="204" spans="1:12" x14ac:dyDescent="0.25">
      <c r="A204" s="149">
        <f t="shared" si="30"/>
        <v>20100</v>
      </c>
      <c r="B204" s="42">
        <f>(formule!$B$36+formule!$D$36*SQRT(A204))</f>
        <v>3747.0980757846355</v>
      </c>
      <c r="C204" s="79">
        <f>CEILING((formule!$B$36+formule!$D$36*SQRT(A204))/100,1)*100</f>
        <v>3800</v>
      </c>
      <c r="D204" s="79">
        <f t="shared" si="29"/>
        <v>4522</v>
      </c>
      <c r="E204" s="136">
        <f>CEILING(((1+formule!$E$40)*(formule!$B$36+formule!$D$36*SQRT(A204)))/100,1)*100</f>
        <v>4200</v>
      </c>
      <c r="F204" s="137">
        <f t="shared" si="26"/>
        <v>4998</v>
      </c>
      <c r="G204" s="106"/>
      <c r="H204" s="116">
        <f t="shared" si="24"/>
        <v>4650</v>
      </c>
      <c r="I204" s="117">
        <f t="shared" si="25"/>
        <v>5533</v>
      </c>
      <c r="J204" s="103"/>
      <c r="K204" s="116">
        <f t="shared" si="27"/>
        <v>4200</v>
      </c>
      <c r="L204" s="117">
        <f t="shared" si="28"/>
        <v>4410</v>
      </c>
    </row>
    <row r="205" spans="1:12" x14ac:dyDescent="0.25">
      <c r="A205" s="149">
        <f t="shared" si="30"/>
        <v>20200</v>
      </c>
      <c r="B205" s="42">
        <f>(formule!$B$36+formule!$D$36*SQRT(A205))</f>
        <v>3756.3087509773818</v>
      </c>
      <c r="C205" s="79">
        <f>CEILING((formule!$B$36+formule!$D$36*SQRT(A205))/100,1)*100</f>
        <v>3800</v>
      </c>
      <c r="D205" s="79">
        <f t="shared" si="29"/>
        <v>4522</v>
      </c>
      <c r="E205" s="136">
        <f>CEILING(((1+formule!$E$40)*(formule!$B$36+formule!$D$36*SQRT(A205)))/100,1)*100</f>
        <v>4200</v>
      </c>
      <c r="F205" s="137">
        <f t="shared" si="26"/>
        <v>4998</v>
      </c>
      <c r="G205" s="106"/>
      <c r="H205" s="116">
        <f t="shared" si="24"/>
        <v>4650</v>
      </c>
      <c r="I205" s="117">
        <f t="shared" si="25"/>
        <v>5533</v>
      </c>
      <c r="J205" s="103"/>
      <c r="K205" s="116">
        <f t="shared" si="27"/>
        <v>4200</v>
      </c>
      <c r="L205" s="117">
        <f t="shared" si="28"/>
        <v>4410</v>
      </c>
    </row>
    <row r="206" spans="1:12" x14ac:dyDescent="0.25">
      <c r="A206" s="149">
        <f t="shared" si="30"/>
        <v>20300</v>
      </c>
      <c r="B206" s="42">
        <f>(formule!$B$36+formule!$D$36*SQRT(A206))</f>
        <v>3765.4966555459882</v>
      </c>
      <c r="C206" s="79">
        <f>CEILING((formule!$B$36+formule!$D$36*SQRT(A206))/100,1)*100</f>
        <v>3800</v>
      </c>
      <c r="D206" s="79">
        <f t="shared" si="29"/>
        <v>4522</v>
      </c>
      <c r="E206" s="136">
        <f>CEILING(((1+formule!$E$40)*(formule!$B$36+formule!$D$36*SQRT(A206)))/100,1)*100</f>
        <v>4200</v>
      </c>
      <c r="F206" s="137">
        <f t="shared" si="26"/>
        <v>4998</v>
      </c>
      <c r="G206" s="106"/>
      <c r="H206" s="116">
        <f t="shared" si="24"/>
        <v>4650</v>
      </c>
      <c r="I206" s="117">
        <f t="shared" si="25"/>
        <v>5533</v>
      </c>
      <c r="J206" s="103"/>
      <c r="K206" s="116">
        <f t="shared" si="27"/>
        <v>4200</v>
      </c>
      <c r="L206" s="117">
        <f t="shared" si="28"/>
        <v>4410</v>
      </c>
    </row>
    <row r="207" spans="1:12" x14ac:dyDescent="0.25">
      <c r="A207" s="149">
        <f t="shared" si="30"/>
        <v>20400</v>
      </c>
      <c r="B207" s="42">
        <f>(formule!$B$36+formule!$D$36*SQRT(A207))</f>
        <v>3774.6619575406144</v>
      </c>
      <c r="C207" s="79">
        <f>CEILING((formule!$B$36+formule!$D$36*SQRT(A207))/100,1)*100</f>
        <v>3800</v>
      </c>
      <c r="D207" s="79">
        <f t="shared" si="29"/>
        <v>4522</v>
      </c>
      <c r="E207" s="136">
        <f>CEILING(((1+formule!$E$40)*(formule!$B$36+formule!$D$36*SQRT(A207)))/100,1)*100</f>
        <v>4200</v>
      </c>
      <c r="F207" s="137">
        <f t="shared" si="26"/>
        <v>4998</v>
      </c>
      <c r="G207" s="106"/>
      <c r="H207" s="116">
        <f t="shared" si="24"/>
        <v>4650</v>
      </c>
      <c r="I207" s="117">
        <f t="shared" si="25"/>
        <v>5533</v>
      </c>
      <c r="J207" s="103"/>
      <c r="K207" s="116">
        <f t="shared" si="27"/>
        <v>4200</v>
      </c>
      <c r="L207" s="117">
        <f t="shared" si="28"/>
        <v>4410</v>
      </c>
    </row>
    <row r="208" spans="1:12" x14ac:dyDescent="0.25">
      <c r="A208" s="149">
        <f t="shared" si="30"/>
        <v>20500</v>
      </c>
      <c r="B208" s="42">
        <f>(formule!$B$36+formule!$D$36*SQRT(A208))</f>
        <v>3783.8048229544856</v>
      </c>
      <c r="C208" s="79">
        <f>CEILING((formule!$B$36+formule!$D$36*SQRT(A208))/100,1)*100</f>
        <v>3800</v>
      </c>
      <c r="D208" s="79">
        <f t="shared" si="29"/>
        <v>4522</v>
      </c>
      <c r="E208" s="136">
        <f>CEILING(((1+formule!$E$40)*(formule!$B$36+formule!$D$36*SQRT(A208)))/100,1)*100</f>
        <v>4200</v>
      </c>
      <c r="F208" s="137">
        <f t="shared" si="26"/>
        <v>4998</v>
      </c>
      <c r="G208" s="106"/>
      <c r="H208" s="116">
        <f t="shared" si="24"/>
        <v>4650</v>
      </c>
      <c r="I208" s="117">
        <f t="shared" si="25"/>
        <v>5533</v>
      </c>
      <c r="J208" s="103"/>
      <c r="K208" s="116">
        <f t="shared" si="27"/>
        <v>4200</v>
      </c>
      <c r="L208" s="117">
        <f t="shared" si="28"/>
        <v>4410</v>
      </c>
    </row>
    <row r="209" spans="1:12" x14ac:dyDescent="0.25">
      <c r="A209" s="149">
        <f t="shared" si="30"/>
        <v>20600</v>
      </c>
      <c r="B209" s="42">
        <f>(formule!$B$36+formule!$D$36*SQRT(A209))</f>
        <v>3792.9254157589621</v>
      </c>
      <c r="C209" s="79">
        <f>CEILING((formule!$B$36+formule!$D$36*SQRT(A209))/100,1)*100</f>
        <v>3800</v>
      </c>
      <c r="D209" s="79">
        <f t="shared" si="29"/>
        <v>4522</v>
      </c>
      <c r="E209" s="136">
        <f>CEILING(((1+formule!$E$40)*(formule!$B$36+formule!$D$36*SQRT(A209)))/100,1)*100</f>
        <v>4200</v>
      </c>
      <c r="F209" s="137">
        <f t="shared" si="26"/>
        <v>4998</v>
      </c>
      <c r="G209" s="106"/>
      <c r="H209" s="116">
        <f t="shared" si="24"/>
        <v>4650</v>
      </c>
      <c r="I209" s="117">
        <f t="shared" si="25"/>
        <v>5533</v>
      </c>
      <c r="J209" s="103"/>
      <c r="K209" s="116">
        <f t="shared" si="27"/>
        <v>4200</v>
      </c>
      <c r="L209" s="117">
        <f t="shared" si="28"/>
        <v>4410</v>
      </c>
    </row>
    <row r="210" spans="1:12" x14ac:dyDescent="0.25">
      <c r="A210" s="149">
        <f t="shared" si="30"/>
        <v>20700</v>
      </c>
      <c r="B210" s="42">
        <f>(formule!$B$36+formule!$D$36*SQRT(A210))</f>
        <v>3802.0238979378505</v>
      </c>
      <c r="C210" s="79">
        <f>CEILING((formule!$B$36+formule!$D$36*SQRT(A210))/100,1)*100</f>
        <v>3900</v>
      </c>
      <c r="D210" s="79">
        <f t="shared" si="29"/>
        <v>4641</v>
      </c>
      <c r="E210" s="136">
        <f>CEILING(((1+formule!$E$40)*(formule!$B$36+formule!$D$36*SQRT(A210)))/100,1)*100</f>
        <v>4200</v>
      </c>
      <c r="F210" s="137">
        <f t="shared" si="26"/>
        <v>4998</v>
      </c>
      <c r="G210" s="106"/>
      <c r="H210" s="116">
        <f t="shared" si="24"/>
        <v>4650</v>
      </c>
      <c r="I210" s="117">
        <f t="shared" si="25"/>
        <v>5533</v>
      </c>
      <c r="J210" s="103"/>
      <c r="K210" s="116">
        <f t="shared" si="27"/>
        <v>4200</v>
      </c>
      <c r="L210" s="117">
        <f t="shared" si="28"/>
        <v>4410</v>
      </c>
    </row>
    <row r="211" spans="1:12" x14ac:dyDescent="0.25">
      <c r="A211" s="149">
        <f t="shared" si="30"/>
        <v>20800</v>
      </c>
      <c r="B211" s="42">
        <f>(formule!$B$36+formule!$D$36*SQRT(A211))</f>
        <v>3811.1004295209741</v>
      </c>
      <c r="C211" s="79">
        <f>CEILING((formule!$B$36+formule!$D$36*SQRT(A211))/100,1)*100</f>
        <v>3900</v>
      </c>
      <c r="D211" s="79">
        <f t="shared" si="29"/>
        <v>4641</v>
      </c>
      <c r="E211" s="136">
        <f>CEILING(((1+formule!$E$40)*(formule!$B$36+formule!$D$36*SQRT(A211)))/100,1)*100</f>
        <v>4200</v>
      </c>
      <c r="F211" s="137">
        <f t="shared" si="26"/>
        <v>4998</v>
      </c>
      <c r="G211" s="106"/>
      <c r="H211" s="116">
        <f t="shared" si="24"/>
        <v>4650</v>
      </c>
      <c r="I211" s="117">
        <f t="shared" si="25"/>
        <v>5533</v>
      </c>
      <c r="J211" s="103"/>
      <c r="K211" s="116">
        <f t="shared" si="27"/>
        <v>4200</v>
      </c>
      <c r="L211" s="117">
        <f t="shared" si="28"/>
        <v>4410</v>
      </c>
    </row>
    <row r="212" spans="1:12" x14ac:dyDescent="0.25">
      <c r="A212" s="149">
        <f t="shared" si="30"/>
        <v>20900</v>
      </c>
      <c r="B212" s="42">
        <f>(formule!$B$36+formule!$D$36*SQRT(A212))</f>
        <v>3820.1551686170087</v>
      </c>
      <c r="C212" s="79">
        <f>CEILING((formule!$B$36+formule!$D$36*SQRT(A212))/100,1)*100</f>
        <v>3900</v>
      </c>
      <c r="D212" s="79">
        <f t="shared" si="29"/>
        <v>4641</v>
      </c>
      <c r="E212" s="136">
        <f>CEILING(((1+formule!$E$40)*(formule!$B$36+formule!$D$36*SQRT(A212)))/100,1)*100</f>
        <v>4300</v>
      </c>
      <c r="F212" s="137">
        <f t="shared" si="26"/>
        <v>5117</v>
      </c>
      <c r="G212" s="106"/>
      <c r="H212" s="116">
        <f t="shared" si="24"/>
        <v>4750</v>
      </c>
      <c r="I212" s="117">
        <f t="shared" si="25"/>
        <v>5652</v>
      </c>
      <c r="J212" s="103"/>
      <c r="K212" s="116">
        <f t="shared" si="27"/>
        <v>4300</v>
      </c>
      <c r="L212" s="117">
        <f t="shared" si="28"/>
        <v>4515</v>
      </c>
    </row>
    <row r="213" spans="1:12" x14ac:dyDescent="0.25">
      <c r="A213" s="149">
        <f t="shared" si="30"/>
        <v>21000</v>
      </c>
      <c r="B213" s="42">
        <f>(formule!$B$36+formule!$D$36*SQRT(A213))</f>
        <v>3829.1882714456183</v>
      </c>
      <c r="C213" s="79">
        <f>CEILING((formule!$B$36+formule!$D$36*SQRT(A213))/100,1)*100</f>
        <v>3900</v>
      </c>
      <c r="D213" s="79">
        <f t="shared" si="29"/>
        <v>4641</v>
      </c>
      <c r="E213" s="136">
        <f>CEILING(((1+formule!$E$40)*(formule!$B$36+formule!$D$36*SQRT(A213)))/100,1)*100</f>
        <v>4300</v>
      </c>
      <c r="F213" s="137">
        <f t="shared" si="26"/>
        <v>5117</v>
      </c>
      <c r="G213" s="106"/>
      <c r="H213" s="116">
        <f t="shared" si="24"/>
        <v>4750</v>
      </c>
      <c r="I213" s="117">
        <f t="shared" si="25"/>
        <v>5652</v>
      </c>
      <c r="J213" s="103"/>
      <c r="K213" s="116">
        <f t="shared" si="27"/>
        <v>4300</v>
      </c>
      <c r="L213" s="117">
        <f t="shared" si="28"/>
        <v>4515</v>
      </c>
    </row>
    <row r="214" spans="1:12" x14ac:dyDescent="0.25">
      <c r="A214" s="149">
        <f t="shared" si="30"/>
        <v>21100</v>
      </c>
      <c r="B214" s="42">
        <f>(formule!$B$36+formule!$D$36*SQRT(A214))</f>
        <v>3838.1998923689021</v>
      </c>
      <c r="C214" s="79">
        <f>CEILING((formule!$B$36+formule!$D$36*SQRT(A214))/100,1)*100</f>
        <v>3900</v>
      </c>
      <c r="D214" s="79">
        <f t="shared" si="29"/>
        <v>4641</v>
      </c>
      <c r="E214" s="136">
        <f>CEILING(((1+formule!$E$40)*(formule!$B$36+formule!$D$36*SQRT(A214)))/100,1)*100</f>
        <v>4300</v>
      </c>
      <c r="F214" s="137">
        <f t="shared" si="26"/>
        <v>5117</v>
      </c>
      <c r="G214" s="106"/>
      <c r="H214" s="116">
        <f t="shared" si="24"/>
        <v>4750</v>
      </c>
      <c r="I214" s="117">
        <f t="shared" si="25"/>
        <v>5652</v>
      </c>
      <c r="J214" s="103"/>
      <c r="K214" s="116">
        <f t="shared" si="27"/>
        <v>4300</v>
      </c>
      <c r="L214" s="117">
        <f t="shared" si="28"/>
        <v>4515</v>
      </c>
    </row>
    <row r="215" spans="1:12" x14ac:dyDescent="0.25">
      <c r="A215" s="149">
        <f t="shared" si="30"/>
        <v>21200</v>
      </c>
      <c r="B215" s="42">
        <f>(formule!$B$36+formule!$D$36*SQRT(A215))</f>
        <v>3847.1901839221714</v>
      </c>
      <c r="C215" s="79">
        <f>CEILING((formule!$B$36+formule!$D$36*SQRT(A215))/100,1)*100</f>
        <v>3900</v>
      </c>
      <c r="D215" s="79">
        <f t="shared" si="29"/>
        <v>4641</v>
      </c>
      <c r="E215" s="136">
        <f>CEILING(((1+formule!$E$40)*(formule!$B$36+formule!$D$36*SQRT(A215)))/100,1)*100</f>
        <v>4300</v>
      </c>
      <c r="F215" s="137">
        <f t="shared" si="26"/>
        <v>5117</v>
      </c>
      <c r="G215" s="106"/>
      <c r="H215" s="116">
        <f t="shared" si="24"/>
        <v>4750</v>
      </c>
      <c r="I215" s="117">
        <f t="shared" si="25"/>
        <v>5652</v>
      </c>
      <c r="J215" s="103"/>
      <c r="K215" s="116">
        <f t="shared" si="27"/>
        <v>4300</v>
      </c>
      <c r="L215" s="117">
        <f t="shared" si="28"/>
        <v>4515</v>
      </c>
    </row>
    <row r="216" spans="1:12" x14ac:dyDescent="0.25">
      <c r="A216" s="149">
        <f t="shared" si="30"/>
        <v>21300</v>
      </c>
      <c r="B216" s="42">
        <f>(formule!$B$36+formule!$D$36*SQRT(A216))</f>
        <v>3856.1592968440732</v>
      </c>
      <c r="C216" s="79">
        <f>CEILING((formule!$B$36+formule!$D$36*SQRT(A216))/100,1)*100</f>
        <v>3900</v>
      </c>
      <c r="D216" s="79">
        <f t="shared" si="29"/>
        <v>4641</v>
      </c>
      <c r="E216" s="136">
        <f>CEILING(((1+formule!$E$40)*(formule!$B$36+formule!$D$36*SQRT(A216)))/100,1)*100</f>
        <v>4300</v>
      </c>
      <c r="F216" s="137">
        <f t="shared" si="26"/>
        <v>5117</v>
      </c>
      <c r="G216" s="106"/>
      <c r="H216" s="116">
        <f t="shared" si="24"/>
        <v>4750</v>
      </c>
      <c r="I216" s="117">
        <f t="shared" si="25"/>
        <v>5652</v>
      </c>
      <c r="J216" s="103"/>
      <c r="K216" s="116">
        <f t="shared" si="27"/>
        <v>4300</v>
      </c>
      <c r="L216" s="117">
        <f t="shared" si="28"/>
        <v>4515</v>
      </c>
    </row>
    <row r="217" spans="1:12" x14ac:dyDescent="0.25">
      <c r="A217" s="149">
        <f t="shared" si="30"/>
        <v>21400</v>
      </c>
      <c r="B217" s="42">
        <f>(formule!$B$36+formule!$D$36*SQRT(A217))</f>
        <v>3865.107380106077</v>
      </c>
      <c r="C217" s="79">
        <f>CEILING((formule!$B$36+formule!$D$36*SQRT(A217))/100,1)*100</f>
        <v>3900</v>
      </c>
      <c r="D217" s="79">
        <f t="shared" si="29"/>
        <v>4641</v>
      </c>
      <c r="E217" s="136">
        <f>CEILING(((1+formule!$E$40)*(formule!$B$36+formule!$D$36*SQRT(A217)))/100,1)*100</f>
        <v>4300</v>
      </c>
      <c r="F217" s="137">
        <f t="shared" si="26"/>
        <v>5117</v>
      </c>
      <c r="G217" s="106"/>
      <c r="H217" s="116">
        <f t="shared" si="24"/>
        <v>4750</v>
      </c>
      <c r="I217" s="117">
        <f t="shared" si="25"/>
        <v>5652</v>
      </c>
      <c r="J217" s="103"/>
      <c r="K217" s="116">
        <f t="shared" si="27"/>
        <v>4300</v>
      </c>
      <c r="L217" s="117">
        <f t="shared" si="28"/>
        <v>4515</v>
      </c>
    </row>
    <row r="218" spans="1:12" x14ac:dyDescent="0.25">
      <c r="A218" s="149">
        <f t="shared" si="30"/>
        <v>21500</v>
      </c>
      <c r="B218" s="42">
        <f>(formule!$B$36+formule!$D$36*SQRT(A218))</f>
        <v>3874.0345809413475</v>
      </c>
      <c r="C218" s="79">
        <f>CEILING((formule!$B$36+formule!$D$36*SQRT(A218))/100,1)*100</f>
        <v>3900</v>
      </c>
      <c r="D218" s="79">
        <f t="shared" si="29"/>
        <v>4641</v>
      </c>
      <c r="E218" s="136">
        <f>CEILING(((1+formule!$E$40)*(formule!$B$36+formule!$D$36*SQRT(A218)))/100,1)*100</f>
        <v>4300</v>
      </c>
      <c r="F218" s="137">
        <f t="shared" si="26"/>
        <v>5117</v>
      </c>
      <c r="G218" s="106"/>
      <c r="H218" s="116">
        <f t="shared" si="24"/>
        <v>4750</v>
      </c>
      <c r="I218" s="117">
        <f t="shared" si="25"/>
        <v>5652</v>
      </c>
      <c r="J218" s="103"/>
      <c r="K218" s="116">
        <f t="shared" si="27"/>
        <v>4300</v>
      </c>
      <c r="L218" s="117">
        <f t="shared" si="28"/>
        <v>4515</v>
      </c>
    </row>
    <row r="219" spans="1:12" x14ac:dyDescent="0.25">
      <c r="A219" s="149">
        <f t="shared" si="30"/>
        <v>21600</v>
      </c>
      <c r="B219" s="42">
        <f>(formule!$B$36+formule!$D$36*SQRT(A219))</f>
        <v>3882.9410448730077</v>
      </c>
      <c r="C219" s="79">
        <f>CEILING((formule!$B$36+formule!$D$36*SQRT(A219))/100,1)*100</f>
        <v>3900</v>
      </c>
      <c r="D219" s="79">
        <f t="shared" si="29"/>
        <v>4641</v>
      </c>
      <c r="E219" s="136">
        <f>CEILING(((1+formule!$E$40)*(formule!$B$36+formule!$D$36*SQRT(A219)))/100,1)*100</f>
        <v>4300</v>
      </c>
      <c r="F219" s="137">
        <f t="shared" si="26"/>
        <v>5117</v>
      </c>
      <c r="G219" s="106"/>
      <c r="H219" s="116">
        <f t="shared" si="24"/>
        <v>4750</v>
      </c>
      <c r="I219" s="117">
        <f t="shared" si="25"/>
        <v>5652</v>
      </c>
      <c r="J219" s="103"/>
      <c r="K219" s="116">
        <f t="shared" si="27"/>
        <v>4300</v>
      </c>
      <c r="L219" s="117">
        <f t="shared" si="28"/>
        <v>4515</v>
      </c>
    </row>
    <row r="220" spans="1:12" x14ac:dyDescent="0.25">
      <c r="A220" s="149">
        <f t="shared" si="30"/>
        <v>21700</v>
      </c>
      <c r="B220" s="42">
        <f>(formule!$B$36+formule!$D$36*SQRT(A220))</f>
        <v>3891.8269157418149</v>
      </c>
      <c r="C220" s="79">
        <f>CEILING((formule!$B$36+formule!$D$36*SQRT(A220))/100,1)*100</f>
        <v>3900</v>
      </c>
      <c r="D220" s="79">
        <f t="shared" si="29"/>
        <v>4641</v>
      </c>
      <c r="E220" s="136">
        <f>CEILING(((1+formule!$E$40)*(formule!$B$36+formule!$D$36*SQRT(A220)))/100,1)*100</f>
        <v>4300</v>
      </c>
      <c r="F220" s="137">
        <f t="shared" si="26"/>
        <v>5117</v>
      </c>
      <c r="G220" s="106"/>
      <c r="H220" s="116">
        <f t="shared" si="24"/>
        <v>4750</v>
      </c>
      <c r="I220" s="117">
        <f t="shared" si="25"/>
        <v>5652</v>
      </c>
      <c r="J220" s="103"/>
      <c r="K220" s="116">
        <f t="shared" si="27"/>
        <v>4300</v>
      </c>
      <c r="L220" s="117">
        <f t="shared" si="28"/>
        <v>4515</v>
      </c>
    </row>
    <row r="221" spans="1:12" x14ac:dyDescent="0.25">
      <c r="A221" s="149">
        <f t="shared" si="30"/>
        <v>21800</v>
      </c>
      <c r="B221" s="42">
        <f>(formule!$B$36+formule!$D$36*SQRT(A221))</f>
        <v>3900.6923357332676</v>
      </c>
      <c r="C221" s="79">
        <f>CEILING((formule!$B$36+formule!$D$36*SQRT(A221))/100,1)*100</f>
        <v>4000</v>
      </c>
      <c r="D221" s="79">
        <f t="shared" si="29"/>
        <v>4760</v>
      </c>
      <c r="E221" s="136">
        <f>CEILING(((1+formule!$E$40)*(formule!$B$36+formule!$D$36*SQRT(A221)))/100,1)*100</f>
        <v>4300</v>
      </c>
      <c r="F221" s="137">
        <f t="shared" si="26"/>
        <v>5117</v>
      </c>
      <c r="G221" s="106"/>
      <c r="H221" s="116">
        <f t="shared" si="24"/>
        <v>4750</v>
      </c>
      <c r="I221" s="117">
        <f t="shared" si="25"/>
        <v>5652</v>
      </c>
      <c r="J221" s="103"/>
      <c r="K221" s="116">
        <f t="shared" si="27"/>
        <v>4300</v>
      </c>
      <c r="L221" s="117">
        <f t="shared" si="28"/>
        <v>4515</v>
      </c>
    </row>
    <row r="222" spans="1:12" x14ac:dyDescent="0.25">
      <c r="A222" s="149">
        <f t="shared" si="30"/>
        <v>21900</v>
      </c>
      <c r="B222" s="42">
        <f>(formule!$B$36+formule!$D$36*SQRT(A222))</f>
        <v>3909.5374454041498</v>
      </c>
      <c r="C222" s="79">
        <f>CEILING((formule!$B$36+formule!$D$36*SQRT(A222))/100,1)*100</f>
        <v>4000</v>
      </c>
      <c r="D222" s="79">
        <f t="shared" si="29"/>
        <v>4760</v>
      </c>
      <c r="E222" s="136">
        <f>CEILING(((1+formule!$E$40)*(formule!$B$36+formule!$D$36*SQRT(A222)))/100,1)*100</f>
        <v>4400</v>
      </c>
      <c r="F222" s="137">
        <f t="shared" si="26"/>
        <v>5236</v>
      </c>
      <c r="G222" s="106"/>
      <c r="H222" s="116">
        <f t="shared" si="24"/>
        <v>4850</v>
      </c>
      <c r="I222" s="117">
        <f t="shared" si="25"/>
        <v>5771</v>
      </c>
      <c r="J222" s="103"/>
      <c r="K222" s="116">
        <f t="shared" si="27"/>
        <v>4400</v>
      </c>
      <c r="L222" s="117">
        <f t="shared" si="28"/>
        <v>4620</v>
      </c>
    </row>
    <row r="223" spans="1:12" x14ac:dyDescent="0.25">
      <c r="A223" s="149">
        <f t="shared" si="30"/>
        <v>22000</v>
      </c>
      <c r="B223" s="42">
        <f>(formule!$B$36+formule!$D$36*SQRT(A223))</f>
        <v>3918.3623837085306</v>
      </c>
      <c r="C223" s="79">
        <f>CEILING((formule!$B$36+formule!$D$36*SQRT(A223))/100,1)*100</f>
        <v>4000</v>
      </c>
      <c r="D223" s="79">
        <f t="shared" si="29"/>
        <v>4760</v>
      </c>
      <c r="E223" s="136">
        <f>CEILING(((1+formule!$E$40)*(formule!$B$36+formule!$D$36*SQRT(A223)))/100,1)*100</f>
        <v>4400</v>
      </c>
      <c r="F223" s="137">
        <f t="shared" si="26"/>
        <v>5236</v>
      </c>
      <c r="G223" s="106"/>
      <c r="H223" s="116">
        <f t="shared" si="24"/>
        <v>4850</v>
      </c>
      <c r="I223" s="117">
        <f t="shared" si="25"/>
        <v>5771</v>
      </c>
      <c r="J223" s="103"/>
      <c r="K223" s="116">
        <f t="shared" si="27"/>
        <v>4400</v>
      </c>
      <c r="L223" s="117">
        <f t="shared" si="28"/>
        <v>4620</v>
      </c>
    </row>
    <row r="224" spans="1:12" x14ac:dyDescent="0.25">
      <c r="A224" s="149">
        <f t="shared" si="30"/>
        <v>22100</v>
      </c>
      <c r="B224" s="42">
        <f>(formule!$B$36+formule!$D$36*SQRT(A224))</f>
        <v>3927.1672880232322</v>
      </c>
      <c r="C224" s="79">
        <f>CEILING((formule!$B$36+formule!$D$36*SQRT(A224))/100,1)*100</f>
        <v>4000</v>
      </c>
      <c r="D224" s="79">
        <f t="shared" si="29"/>
        <v>4760</v>
      </c>
      <c r="E224" s="136">
        <f>CEILING(((1+formule!$E$40)*(formule!$B$36+formule!$D$36*SQRT(A224)))/100,1)*100</f>
        <v>4400</v>
      </c>
      <c r="F224" s="137">
        <f t="shared" si="26"/>
        <v>5236</v>
      </c>
      <c r="G224" s="106"/>
      <c r="H224" s="116">
        <f t="shared" si="24"/>
        <v>4850</v>
      </c>
      <c r="I224" s="117">
        <f t="shared" si="25"/>
        <v>5771</v>
      </c>
      <c r="J224" s="103"/>
      <c r="K224" s="116">
        <f t="shared" si="27"/>
        <v>4400</v>
      </c>
      <c r="L224" s="117">
        <f t="shared" si="28"/>
        <v>4620</v>
      </c>
    </row>
    <row r="225" spans="1:12" x14ac:dyDescent="0.25">
      <c r="A225" s="149">
        <f t="shared" si="30"/>
        <v>22200</v>
      </c>
      <c r="B225" s="42">
        <f>(formule!$B$36+formule!$D$36*SQRT(A225))</f>
        <v>3935.9522941727846</v>
      </c>
      <c r="C225" s="79">
        <f>CEILING((formule!$B$36+formule!$D$36*SQRT(A225))/100,1)*100</f>
        <v>4000</v>
      </c>
      <c r="D225" s="79">
        <f t="shared" si="29"/>
        <v>4760</v>
      </c>
      <c r="E225" s="136">
        <f>CEILING(((1+formule!$E$40)*(formule!$B$36+formule!$D$36*SQRT(A225)))/100,1)*100</f>
        <v>4400</v>
      </c>
      <c r="F225" s="137">
        <f t="shared" si="26"/>
        <v>5236</v>
      </c>
      <c r="G225" s="106"/>
      <c r="H225" s="116">
        <f t="shared" si="24"/>
        <v>4850</v>
      </c>
      <c r="I225" s="117">
        <f t="shared" si="25"/>
        <v>5771</v>
      </c>
      <c r="J225" s="103"/>
      <c r="K225" s="116">
        <f t="shared" si="27"/>
        <v>4400</v>
      </c>
      <c r="L225" s="117">
        <f t="shared" si="28"/>
        <v>4620</v>
      </c>
    </row>
    <row r="226" spans="1:12" x14ac:dyDescent="0.25">
      <c r="A226" s="149">
        <f t="shared" si="30"/>
        <v>22300</v>
      </c>
      <c r="B226" s="42">
        <f>(formule!$B$36+formule!$D$36*SQRT(A226))</f>
        <v>3944.7175364538671</v>
      </c>
      <c r="C226" s="79">
        <f>CEILING((formule!$B$36+formule!$D$36*SQRT(A226))/100,1)*100</f>
        <v>4000</v>
      </c>
      <c r="D226" s="79">
        <f t="shared" si="29"/>
        <v>4760</v>
      </c>
      <c r="E226" s="136">
        <f>CEILING(((1+formule!$E$40)*(formule!$B$36+formule!$D$36*SQRT(A226)))/100,1)*100</f>
        <v>4400</v>
      </c>
      <c r="F226" s="137">
        <f t="shared" si="26"/>
        <v>5236</v>
      </c>
      <c r="G226" s="106"/>
      <c r="H226" s="116">
        <f t="shared" si="24"/>
        <v>4850</v>
      </c>
      <c r="I226" s="117">
        <f t="shared" si="25"/>
        <v>5771</v>
      </c>
      <c r="J226" s="103"/>
      <c r="K226" s="116">
        <f t="shared" si="27"/>
        <v>4400</v>
      </c>
      <c r="L226" s="117">
        <f t="shared" si="28"/>
        <v>4620</v>
      </c>
    </row>
    <row r="227" spans="1:12" x14ac:dyDescent="0.25">
      <c r="A227" s="149">
        <f t="shared" si="30"/>
        <v>22400</v>
      </c>
      <c r="B227" s="42">
        <f>(formule!$B$36+formule!$D$36*SQRT(A227))</f>
        <v>3953.4631476592658</v>
      </c>
      <c r="C227" s="79">
        <f>CEILING((formule!$B$36+formule!$D$36*SQRT(A227))/100,1)*100</f>
        <v>4000</v>
      </c>
      <c r="D227" s="79">
        <f t="shared" si="29"/>
        <v>4760</v>
      </c>
      <c r="E227" s="136">
        <f>CEILING(((1+formule!$E$40)*(formule!$B$36+formule!$D$36*SQRT(A227)))/100,1)*100</f>
        <v>4400</v>
      </c>
      <c r="F227" s="137">
        <f t="shared" si="26"/>
        <v>5236</v>
      </c>
      <c r="G227" s="106"/>
      <c r="H227" s="116">
        <f t="shared" si="24"/>
        <v>4850</v>
      </c>
      <c r="I227" s="117">
        <f t="shared" si="25"/>
        <v>5771</v>
      </c>
      <c r="J227" s="103"/>
      <c r="K227" s="116">
        <f t="shared" si="27"/>
        <v>4400</v>
      </c>
      <c r="L227" s="117">
        <f t="shared" si="28"/>
        <v>4620</v>
      </c>
    </row>
    <row r="228" spans="1:12" x14ac:dyDescent="0.25">
      <c r="A228" s="149">
        <f t="shared" si="30"/>
        <v>22500</v>
      </c>
      <c r="B228" s="42">
        <f>(formule!$B$36+formule!$D$36*SQRT(A228))</f>
        <v>3962.1892591013407</v>
      </c>
      <c r="C228" s="79">
        <f>CEILING((formule!$B$36+formule!$D$36*SQRT(A228))/100,1)*100</f>
        <v>4000</v>
      </c>
      <c r="D228" s="79">
        <f t="shared" si="29"/>
        <v>4760</v>
      </c>
      <c r="E228" s="136">
        <f>CEILING(((1+formule!$E$40)*(formule!$B$36+formule!$D$36*SQRT(A228)))/100,1)*100</f>
        <v>4400</v>
      </c>
      <c r="F228" s="137">
        <f t="shared" si="26"/>
        <v>5236</v>
      </c>
      <c r="G228" s="106"/>
      <c r="H228" s="116">
        <f t="shared" si="24"/>
        <v>4850</v>
      </c>
      <c r="I228" s="117">
        <f t="shared" si="25"/>
        <v>5771</v>
      </c>
      <c r="J228" s="103"/>
      <c r="K228" s="116">
        <f t="shared" si="27"/>
        <v>4400</v>
      </c>
      <c r="L228" s="117">
        <f t="shared" si="28"/>
        <v>4620</v>
      </c>
    </row>
    <row r="229" spans="1:12" x14ac:dyDescent="0.25">
      <c r="A229" s="149">
        <f t="shared" si="30"/>
        <v>22600</v>
      </c>
      <c r="B229" s="42">
        <f>(formule!$B$36+formule!$D$36*SQRT(A229))</f>
        <v>3970.8960006350353</v>
      </c>
      <c r="C229" s="79">
        <f>CEILING((formule!$B$36+formule!$D$36*SQRT(A229))/100,1)*100</f>
        <v>4000</v>
      </c>
      <c r="D229" s="79">
        <f t="shared" si="29"/>
        <v>4760</v>
      </c>
      <c r="E229" s="136">
        <f>CEILING(((1+formule!$E$40)*(formule!$B$36+formule!$D$36*SQRT(A229)))/100,1)*100</f>
        <v>4400</v>
      </c>
      <c r="F229" s="137">
        <f t="shared" si="26"/>
        <v>5236</v>
      </c>
      <c r="G229" s="106"/>
      <c r="H229" s="116">
        <f t="shared" si="24"/>
        <v>4850</v>
      </c>
      <c r="I229" s="117">
        <f t="shared" si="25"/>
        <v>5771</v>
      </c>
      <c r="J229" s="103"/>
      <c r="K229" s="116">
        <f t="shared" si="27"/>
        <v>4400</v>
      </c>
      <c r="L229" s="117">
        <f t="shared" si="28"/>
        <v>4620</v>
      </c>
    </row>
    <row r="230" spans="1:12" x14ac:dyDescent="0.25">
      <c r="A230" s="149">
        <f t="shared" si="30"/>
        <v>22700</v>
      </c>
      <c r="B230" s="42">
        <f>(formule!$B$36+formule!$D$36*SQRT(A230))</f>
        <v>3979.5835006804186</v>
      </c>
      <c r="C230" s="79">
        <f>CEILING((formule!$B$36+formule!$D$36*SQRT(A230))/100,1)*100</f>
        <v>4000</v>
      </c>
      <c r="D230" s="79">
        <f t="shared" si="29"/>
        <v>4760</v>
      </c>
      <c r="E230" s="136">
        <f>CEILING(((1+formule!$E$40)*(formule!$B$36+formule!$D$36*SQRT(A230)))/100,1)*100</f>
        <v>4400</v>
      </c>
      <c r="F230" s="137">
        <f t="shared" si="26"/>
        <v>5236</v>
      </c>
      <c r="G230" s="106"/>
      <c r="H230" s="116">
        <f t="shared" si="24"/>
        <v>4850</v>
      </c>
      <c r="I230" s="117">
        <f t="shared" si="25"/>
        <v>5771</v>
      </c>
      <c r="J230" s="103"/>
      <c r="K230" s="116">
        <f t="shared" si="27"/>
        <v>4400</v>
      </c>
      <c r="L230" s="117">
        <f t="shared" si="28"/>
        <v>4620</v>
      </c>
    </row>
    <row r="231" spans="1:12" x14ac:dyDescent="0.25">
      <c r="A231" s="149">
        <f t="shared" si="30"/>
        <v>22800</v>
      </c>
      <c r="B231" s="42">
        <f>(formule!$B$36+formule!$D$36*SQRT(A231))</f>
        <v>3988.2518862447841</v>
      </c>
      <c r="C231" s="79">
        <f>CEILING((formule!$B$36+formule!$D$36*SQRT(A231))/100,1)*100</f>
        <v>4000</v>
      </c>
      <c r="D231" s="79">
        <f t="shared" si="29"/>
        <v>4760</v>
      </c>
      <c r="E231" s="136">
        <f>CEILING(((1+formule!$E$40)*(formule!$B$36+formule!$D$36*SQRT(A231)))/100,1)*100</f>
        <v>4400</v>
      </c>
      <c r="F231" s="137">
        <f t="shared" si="26"/>
        <v>5236</v>
      </c>
      <c r="G231" s="106"/>
      <c r="H231" s="116">
        <f t="shared" si="24"/>
        <v>4850</v>
      </c>
      <c r="I231" s="117">
        <f t="shared" si="25"/>
        <v>5771</v>
      </c>
      <c r="J231" s="103"/>
      <c r="K231" s="116">
        <f t="shared" si="27"/>
        <v>4400</v>
      </c>
      <c r="L231" s="117">
        <f t="shared" si="28"/>
        <v>4620</v>
      </c>
    </row>
    <row r="232" spans="1:12" x14ac:dyDescent="0.25">
      <c r="A232" s="149">
        <f t="shared" si="30"/>
        <v>22900</v>
      </c>
      <c r="B232" s="42">
        <f>(formule!$B$36+formule!$D$36*SQRT(A232))</f>
        <v>3996.9012829443177</v>
      </c>
      <c r="C232" s="79">
        <f>CEILING((formule!$B$36+formule!$D$36*SQRT(A232))/100,1)*100</f>
        <v>4000</v>
      </c>
      <c r="D232" s="79">
        <f t="shared" si="29"/>
        <v>4760</v>
      </c>
      <c r="E232" s="136">
        <f>CEILING(((1+formule!$E$40)*(formule!$B$36+formule!$D$36*SQRT(A232)))/100,1)*100</f>
        <v>4400</v>
      </c>
      <c r="F232" s="137">
        <f t="shared" si="26"/>
        <v>5236</v>
      </c>
      <c r="G232" s="106"/>
      <c r="H232" s="116">
        <f t="shared" si="24"/>
        <v>4850</v>
      </c>
      <c r="I232" s="117">
        <f t="shared" si="25"/>
        <v>5771</v>
      </c>
      <c r="J232" s="103"/>
      <c r="K232" s="116">
        <f t="shared" si="27"/>
        <v>4400</v>
      </c>
      <c r="L232" s="117">
        <f t="shared" si="28"/>
        <v>4620</v>
      </c>
    </row>
    <row r="233" spans="1:12" x14ac:dyDescent="0.25">
      <c r="A233" s="149">
        <f t="shared" si="30"/>
        <v>23000</v>
      </c>
      <c r="B233" s="42">
        <f>(formule!$B$36+formule!$D$36*SQRT(A233))</f>
        <v>4005.5318150253302</v>
      </c>
      <c r="C233" s="79">
        <f>CEILING((formule!$B$36+formule!$D$36*SQRT(A233))/100,1)*100</f>
        <v>4100</v>
      </c>
      <c r="D233" s="79">
        <f t="shared" si="29"/>
        <v>4879</v>
      </c>
      <c r="E233" s="136">
        <f>CEILING(((1+formule!$E$40)*(formule!$B$36+formule!$D$36*SQRT(A233)))/100,1)*100</f>
        <v>4500</v>
      </c>
      <c r="F233" s="137">
        <f t="shared" si="26"/>
        <v>5355</v>
      </c>
      <c r="G233" s="106"/>
      <c r="H233" s="116">
        <f t="shared" ref="H233:H296" si="31">E233+450</f>
        <v>4950</v>
      </c>
      <c r="I233" s="117">
        <f t="shared" ref="I233:I296" si="32">F233+535</f>
        <v>5890</v>
      </c>
      <c r="J233" s="103"/>
      <c r="K233" s="116">
        <f t="shared" si="27"/>
        <v>4500</v>
      </c>
      <c r="L233" s="117">
        <f t="shared" si="28"/>
        <v>4725</v>
      </c>
    </row>
    <row r="234" spans="1:12" x14ac:dyDescent="0.25">
      <c r="A234" s="149">
        <f t="shared" si="30"/>
        <v>23100</v>
      </c>
      <c r="B234" s="42">
        <f>(formule!$B$36+formule!$D$36*SQRT(A234))</f>
        <v>4014.1436053850871</v>
      </c>
      <c r="C234" s="79">
        <f>CEILING((formule!$B$36+formule!$D$36*SQRT(A234))/100,1)*100</f>
        <v>4100</v>
      </c>
      <c r="D234" s="79">
        <f t="shared" si="29"/>
        <v>4879</v>
      </c>
      <c r="E234" s="136">
        <f>CEILING(((1+formule!$E$40)*(formule!$B$36+formule!$D$36*SQRT(A234)))/100,1)*100</f>
        <v>4500</v>
      </c>
      <c r="F234" s="137">
        <f t="shared" si="26"/>
        <v>5355</v>
      </c>
      <c r="G234" s="106"/>
      <c r="H234" s="116">
        <f t="shared" si="31"/>
        <v>4950</v>
      </c>
      <c r="I234" s="117">
        <f t="shared" si="32"/>
        <v>5890</v>
      </c>
      <c r="J234" s="103"/>
      <c r="K234" s="116">
        <f t="shared" si="27"/>
        <v>4500</v>
      </c>
      <c r="L234" s="117">
        <f t="shared" si="28"/>
        <v>4725</v>
      </c>
    </row>
    <row r="235" spans="1:12" x14ac:dyDescent="0.25">
      <c r="A235" s="149">
        <f t="shared" si="30"/>
        <v>23200</v>
      </c>
      <c r="B235" s="42">
        <f>(formule!$B$36+formule!$D$36*SQRT(A235))</f>
        <v>4022.7367755922223</v>
      </c>
      <c r="C235" s="79">
        <f>CEILING((formule!$B$36+formule!$D$36*SQRT(A235))/100,1)*100</f>
        <v>4100</v>
      </c>
      <c r="D235" s="79">
        <f t="shared" si="29"/>
        <v>4879</v>
      </c>
      <c r="E235" s="136">
        <f>CEILING(((1+formule!$E$40)*(formule!$B$36+formule!$D$36*SQRT(A235)))/100,1)*100</f>
        <v>4500</v>
      </c>
      <c r="F235" s="137">
        <f t="shared" si="26"/>
        <v>5355</v>
      </c>
      <c r="G235" s="106"/>
      <c r="H235" s="116">
        <f t="shared" si="31"/>
        <v>4950</v>
      </c>
      <c r="I235" s="117">
        <f t="shared" si="32"/>
        <v>5890</v>
      </c>
      <c r="J235" s="103"/>
      <c r="K235" s="116">
        <f t="shared" si="27"/>
        <v>4500</v>
      </c>
      <c r="L235" s="117">
        <f t="shared" si="28"/>
        <v>4725</v>
      </c>
    </row>
    <row r="236" spans="1:12" x14ac:dyDescent="0.25">
      <c r="A236" s="149">
        <f t="shared" si="30"/>
        <v>23300</v>
      </c>
      <c r="B236" s="42">
        <f>(formule!$B$36+formule!$D$36*SQRT(A236))</f>
        <v>4031.3114459067629</v>
      </c>
      <c r="C236" s="79">
        <f>CEILING((formule!$B$36+formule!$D$36*SQRT(A236))/100,1)*100</f>
        <v>4100</v>
      </c>
      <c r="D236" s="79">
        <f t="shared" si="29"/>
        <v>4879</v>
      </c>
      <c r="E236" s="136">
        <f>CEILING(((1+formule!$E$40)*(formule!$B$36+formule!$D$36*SQRT(A236)))/100,1)*100</f>
        <v>4500</v>
      </c>
      <c r="F236" s="137">
        <f t="shared" si="26"/>
        <v>5355</v>
      </c>
      <c r="G236" s="106"/>
      <c r="H236" s="116">
        <f t="shared" si="31"/>
        <v>4950</v>
      </c>
      <c r="I236" s="117">
        <f t="shared" si="32"/>
        <v>5890</v>
      </c>
      <c r="J236" s="103"/>
      <c r="K236" s="116">
        <f t="shared" si="27"/>
        <v>4500</v>
      </c>
      <c r="L236" s="117">
        <f t="shared" si="28"/>
        <v>4725</v>
      </c>
    </row>
    <row r="237" spans="1:12" x14ac:dyDescent="0.25">
      <c r="A237" s="149">
        <f t="shared" si="30"/>
        <v>23400</v>
      </c>
      <c r="B237" s="42">
        <f>(formule!$B$36+formule!$D$36*SQRT(A237))</f>
        <v>4039.8677352997652</v>
      </c>
      <c r="C237" s="79">
        <f>CEILING((formule!$B$36+formule!$D$36*SQRT(A237))/100,1)*100</f>
        <v>4100</v>
      </c>
      <c r="D237" s="79">
        <f t="shared" si="29"/>
        <v>4879</v>
      </c>
      <c r="E237" s="136">
        <f>CEILING(((1+formule!$E$40)*(formule!$B$36+formule!$D$36*SQRT(A237)))/100,1)*100</f>
        <v>4500</v>
      </c>
      <c r="F237" s="137">
        <f t="shared" si="26"/>
        <v>5355</v>
      </c>
      <c r="G237" s="106"/>
      <c r="H237" s="116">
        <f t="shared" si="31"/>
        <v>4950</v>
      </c>
      <c r="I237" s="117">
        <f t="shared" si="32"/>
        <v>5890</v>
      </c>
      <c r="J237" s="103"/>
      <c r="K237" s="116">
        <f t="shared" si="27"/>
        <v>4500</v>
      </c>
      <c r="L237" s="117">
        <f t="shared" si="28"/>
        <v>4725</v>
      </c>
    </row>
    <row r="238" spans="1:12" x14ac:dyDescent="0.25">
      <c r="A238" s="149">
        <f t="shared" si="30"/>
        <v>23500</v>
      </c>
      <c r="B238" s="42">
        <f>(formule!$B$36+formule!$D$36*SQRT(A238))</f>
        <v>4048.405761472573</v>
      </c>
      <c r="C238" s="79">
        <f>CEILING((formule!$B$36+formule!$D$36*SQRT(A238))/100,1)*100</f>
        <v>4100</v>
      </c>
      <c r="D238" s="79">
        <f t="shared" si="29"/>
        <v>4879</v>
      </c>
      <c r="E238" s="136">
        <f>CEILING(((1+formule!$E$40)*(formule!$B$36+formule!$D$36*SQRT(A238)))/100,1)*100</f>
        <v>4500</v>
      </c>
      <c r="F238" s="137">
        <f t="shared" si="26"/>
        <v>5355</v>
      </c>
      <c r="G238" s="106"/>
      <c r="H238" s="116">
        <f t="shared" si="31"/>
        <v>4950</v>
      </c>
      <c r="I238" s="117">
        <f t="shared" si="32"/>
        <v>5890</v>
      </c>
      <c r="J238" s="103"/>
      <c r="K238" s="116">
        <f t="shared" si="27"/>
        <v>4500</v>
      </c>
      <c r="L238" s="117">
        <f t="shared" si="28"/>
        <v>4725</v>
      </c>
    </row>
    <row r="239" spans="1:12" x14ac:dyDescent="0.25">
      <c r="A239" s="149">
        <f t="shared" si="30"/>
        <v>23600</v>
      </c>
      <c r="B239" s="42">
        <f>(formule!$B$36+formule!$D$36*SQRT(A239))</f>
        <v>4056.9256408757092</v>
      </c>
      <c r="C239" s="79">
        <f>CEILING((formule!$B$36+formule!$D$36*SQRT(A239))/100,1)*100</f>
        <v>4100</v>
      </c>
      <c r="D239" s="79">
        <f t="shared" si="29"/>
        <v>4879</v>
      </c>
      <c r="E239" s="136">
        <f>CEILING(((1+formule!$E$40)*(formule!$B$36+formule!$D$36*SQRT(A239)))/100,1)*100</f>
        <v>4500</v>
      </c>
      <c r="F239" s="137">
        <f t="shared" si="26"/>
        <v>5355</v>
      </c>
      <c r="G239" s="106"/>
      <c r="H239" s="116">
        <f t="shared" si="31"/>
        <v>4950</v>
      </c>
      <c r="I239" s="117">
        <f t="shared" si="32"/>
        <v>5890</v>
      </c>
      <c r="J239" s="103"/>
      <c r="K239" s="116">
        <f t="shared" si="27"/>
        <v>4500</v>
      </c>
      <c r="L239" s="117">
        <f t="shared" si="28"/>
        <v>4725</v>
      </c>
    </row>
    <row r="240" spans="1:12" x14ac:dyDescent="0.25">
      <c r="A240" s="149">
        <f t="shared" si="30"/>
        <v>23700</v>
      </c>
      <c r="B240" s="42">
        <f>(formule!$B$36+formule!$D$36*SQRT(A240))</f>
        <v>4065.4274887274059</v>
      </c>
      <c r="C240" s="79">
        <f>CEILING((formule!$B$36+formule!$D$36*SQRT(A240))/100,1)*100</f>
        <v>4100</v>
      </c>
      <c r="D240" s="79">
        <f t="shared" si="29"/>
        <v>4879</v>
      </c>
      <c r="E240" s="136">
        <f>CEILING(((1+formule!$E$40)*(formule!$B$36+formule!$D$36*SQRT(A240)))/100,1)*100</f>
        <v>4500</v>
      </c>
      <c r="F240" s="137">
        <f t="shared" si="26"/>
        <v>5355</v>
      </c>
      <c r="G240" s="106"/>
      <c r="H240" s="116">
        <f t="shared" si="31"/>
        <v>4950</v>
      </c>
      <c r="I240" s="117">
        <f t="shared" si="32"/>
        <v>5890</v>
      </c>
      <c r="J240" s="103"/>
      <c r="K240" s="116">
        <f t="shared" si="27"/>
        <v>4500</v>
      </c>
      <c r="L240" s="117">
        <f t="shared" si="28"/>
        <v>4725</v>
      </c>
    </row>
    <row r="241" spans="1:12" x14ac:dyDescent="0.25">
      <c r="A241" s="149">
        <f t="shared" si="30"/>
        <v>23800</v>
      </c>
      <c r="B241" s="42">
        <f>(formule!$B$36+formule!$D$36*SQRT(A241))</f>
        <v>4073.911419031785</v>
      </c>
      <c r="C241" s="79">
        <f>CEILING((formule!$B$36+formule!$D$36*SQRT(A241))/100,1)*100</f>
        <v>4100</v>
      </c>
      <c r="D241" s="79">
        <f t="shared" si="29"/>
        <v>4879</v>
      </c>
      <c r="E241" s="136">
        <f>CEILING(((1+formule!$E$40)*(formule!$B$36+formule!$D$36*SQRT(A241)))/100,1)*100</f>
        <v>4500</v>
      </c>
      <c r="F241" s="137">
        <f t="shared" si="26"/>
        <v>5355</v>
      </c>
      <c r="G241" s="106"/>
      <c r="H241" s="116">
        <f t="shared" si="31"/>
        <v>4950</v>
      </c>
      <c r="I241" s="117">
        <f t="shared" si="32"/>
        <v>5890</v>
      </c>
      <c r="J241" s="103"/>
      <c r="K241" s="116">
        <f t="shared" si="27"/>
        <v>4500</v>
      </c>
      <c r="L241" s="117">
        <f t="shared" si="28"/>
        <v>4725</v>
      </c>
    </row>
    <row r="242" spans="1:12" x14ac:dyDescent="0.25">
      <c r="A242" s="149">
        <f t="shared" si="30"/>
        <v>23900</v>
      </c>
      <c r="B242" s="42">
        <f>(formule!$B$36+formule!$D$36*SQRT(A242))</f>
        <v>4082.3775445966917</v>
      </c>
      <c r="C242" s="79">
        <f>CEILING((formule!$B$36+formule!$D$36*SQRT(A242))/100,1)*100</f>
        <v>4100</v>
      </c>
      <c r="D242" s="79">
        <f t="shared" si="29"/>
        <v>4879</v>
      </c>
      <c r="E242" s="136">
        <f>CEILING(((1+formule!$E$40)*(formule!$B$36+formule!$D$36*SQRT(A242)))/100,1)*100</f>
        <v>4500</v>
      </c>
      <c r="F242" s="137">
        <f t="shared" si="26"/>
        <v>5355</v>
      </c>
      <c r="G242" s="106"/>
      <c r="H242" s="116">
        <f t="shared" si="31"/>
        <v>4950</v>
      </c>
      <c r="I242" s="117">
        <f t="shared" si="32"/>
        <v>5890</v>
      </c>
      <c r="J242" s="103"/>
      <c r="K242" s="116">
        <f t="shared" si="27"/>
        <v>4500</v>
      </c>
      <c r="L242" s="117">
        <f t="shared" si="28"/>
        <v>4725</v>
      </c>
    </row>
    <row r="243" spans="1:12" x14ac:dyDescent="0.25">
      <c r="A243" s="149">
        <f t="shared" si="30"/>
        <v>24000</v>
      </c>
      <c r="B243" s="42">
        <f>(formule!$B$36+formule!$D$36*SQRT(A243))</f>
        <v>4090.8259770511995</v>
      </c>
      <c r="C243" s="79">
        <f>CEILING((formule!$B$36+formule!$D$36*SQRT(A243))/100,1)*100</f>
        <v>4100</v>
      </c>
      <c r="D243" s="79">
        <f t="shared" si="29"/>
        <v>4879</v>
      </c>
      <c r="E243" s="136">
        <f>CEILING(((1+formule!$E$40)*(formule!$B$36+formule!$D$36*SQRT(A243)))/100,1)*100</f>
        <v>4500</v>
      </c>
      <c r="F243" s="137">
        <f t="shared" si="26"/>
        <v>5355</v>
      </c>
      <c r="G243" s="106"/>
      <c r="H243" s="116">
        <f t="shared" si="31"/>
        <v>4950</v>
      </c>
      <c r="I243" s="117">
        <f t="shared" si="32"/>
        <v>5890</v>
      </c>
      <c r="J243" s="103"/>
      <c r="K243" s="116">
        <f t="shared" si="27"/>
        <v>4500</v>
      </c>
      <c r="L243" s="117">
        <f t="shared" si="28"/>
        <v>4725</v>
      </c>
    </row>
    <row r="244" spans="1:12" x14ac:dyDescent="0.25">
      <c r="A244" s="149">
        <f t="shared" si="30"/>
        <v>24100</v>
      </c>
      <c r="B244" s="42">
        <f>(formule!$B$36+formule!$D$36*SQRT(A244))</f>
        <v>4099.2568268627783</v>
      </c>
      <c r="C244" s="79">
        <f>CEILING((formule!$B$36+formule!$D$36*SQRT(A244))/100,1)*100</f>
        <v>4100</v>
      </c>
      <c r="D244" s="79">
        <f t="shared" si="29"/>
        <v>4879</v>
      </c>
      <c r="E244" s="136">
        <f>CEILING(((1+formule!$E$40)*(formule!$B$36+formule!$D$36*SQRT(A244)))/100,1)*100</f>
        <v>4600</v>
      </c>
      <c r="F244" s="137">
        <f t="shared" si="26"/>
        <v>5474</v>
      </c>
      <c r="G244" s="106"/>
      <c r="H244" s="116">
        <f t="shared" si="31"/>
        <v>5050</v>
      </c>
      <c r="I244" s="117">
        <f t="shared" si="32"/>
        <v>6009</v>
      </c>
      <c r="J244" s="103"/>
      <c r="K244" s="116">
        <f t="shared" si="27"/>
        <v>4600</v>
      </c>
      <c r="L244" s="117">
        <f t="shared" si="28"/>
        <v>4830</v>
      </c>
    </row>
    <row r="245" spans="1:12" x14ac:dyDescent="0.25">
      <c r="A245" s="149">
        <f t="shared" si="30"/>
        <v>24200</v>
      </c>
      <c r="B245" s="42">
        <f>(formule!$B$36+formule!$D$36*SQRT(A245))</f>
        <v>4107.6702033541478</v>
      </c>
      <c r="C245" s="79">
        <f>CEILING((formule!$B$36+formule!$D$36*SQRT(A245))/100,1)*100</f>
        <v>4200</v>
      </c>
      <c r="D245" s="79">
        <f t="shared" si="29"/>
        <v>4998</v>
      </c>
      <c r="E245" s="136">
        <f>CEILING(((1+formule!$E$40)*(formule!$B$36+formule!$D$36*SQRT(A245)))/100,1)*100</f>
        <v>4600</v>
      </c>
      <c r="F245" s="137">
        <f t="shared" si="26"/>
        <v>5474</v>
      </c>
      <c r="G245" s="106"/>
      <c r="H245" s="116">
        <f t="shared" si="31"/>
        <v>5050</v>
      </c>
      <c r="I245" s="117">
        <f t="shared" si="32"/>
        <v>6009</v>
      </c>
      <c r="J245" s="103"/>
      <c r="K245" s="116">
        <f t="shared" si="27"/>
        <v>4600</v>
      </c>
      <c r="L245" s="117">
        <f t="shared" si="28"/>
        <v>4830</v>
      </c>
    </row>
    <row r="246" spans="1:12" x14ac:dyDescent="0.25">
      <c r="A246" s="149">
        <f t="shared" si="30"/>
        <v>24300</v>
      </c>
      <c r="B246" s="42">
        <f>(formule!$B$36+formule!$D$36*SQRT(A246))</f>
        <v>4116.0662147198209</v>
      </c>
      <c r="C246" s="79">
        <f>CEILING((formule!$B$36+formule!$D$36*SQRT(A246))/100,1)*100</f>
        <v>4200</v>
      </c>
      <c r="D246" s="79">
        <f t="shared" si="29"/>
        <v>4998</v>
      </c>
      <c r="E246" s="136">
        <f>CEILING(((1+formule!$E$40)*(formule!$B$36+formule!$D$36*SQRT(A246)))/100,1)*100</f>
        <v>4600</v>
      </c>
      <c r="F246" s="137">
        <f t="shared" si="26"/>
        <v>5474</v>
      </c>
      <c r="G246" s="106"/>
      <c r="H246" s="116">
        <f t="shared" si="31"/>
        <v>5050</v>
      </c>
      <c r="I246" s="117">
        <f t="shared" si="32"/>
        <v>6009</v>
      </c>
      <c r="J246" s="103"/>
      <c r="K246" s="116">
        <f t="shared" si="27"/>
        <v>4600</v>
      </c>
      <c r="L246" s="117">
        <f t="shared" si="28"/>
        <v>4830</v>
      </c>
    </row>
    <row r="247" spans="1:12" x14ac:dyDescent="0.25">
      <c r="A247" s="149">
        <f t="shared" si="30"/>
        <v>24400</v>
      </c>
      <c r="B247" s="42">
        <f>(formule!$B$36+formule!$D$36*SQRT(A247))</f>
        <v>4124.4449680423313</v>
      </c>
      <c r="C247" s="79">
        <f>CEILING((formule!$B$36+formule!$D$36*SQRT(A247))/100,1)*100</f>
        <v>4200</v>
      </c>
      <c r="D247" s="79">
        <f t="shared" si="29"/>
        <v>4998</v>
      </c>
      <c r="E247" s="136">
        <f>CEILING(((1+formule!$E$40)*(formule!$B$36+formule!$D$36*SQRT(A247)))/100,1)*100</f>
        <v>4600</v>
      </c>
      <c r="F247" s="137">
        <f t="shared" si="26"/>
        <v>5474</v>
      </c>
      <c r="G247" s="106"/>
      <c r="H247" s="116">
        <f t="shared" si="31"/>
        <v>5050</v>
      </c>
      <c r="I247" s="117">
        <f t="shared" si="32"/>
        <v>6009</v>
      </c>
      <c r="J247" s="103"/>
      <c r="K247" s="116">
        <f t="shared" si="27"/>
        <v>4600</v>
      </c>
      <c r="L247" s="117">
        <f t="shared" si="28"/>
        <v>4830</v>
      </c>
    </row>
    <row r="248" spans="1:12" x14ac:dyDescent="0.25">
      <c r="A248" s="149">
        <f t="shared" si="30"/>
        <v>24500</v>
      </c>
      <c r="B248" s="42">
        <f>(formule!$B$36+formule!$D$36*SQRT(A248))</f>
        <v>4132.8065693081708</v>
      </c>
      <c r="C248" s="79">
        <f>CEILING((formule!$B$36+formule!$D$36*SQRT(A248))/100,1)*100</f>
        <v>4200</v>
      </c>
      <c r="D248" s="79">
        <f t="shared" si="29"/>
        <v>4998</v>
      </c>
      <c r="E248" s="136">
        <f>CEILING(((1+formule!$E$40)*(formule!$B$36+formule!$D$36*SQRT(A248)))/100,1)*100</f>
        <v>4600</v>
      </c>
      <c r="F248" s="137">
        <f t="shared" si="26"/>
        <v>5474</v>
      </c>
      <c r="G248" s="106"/>
      <c r="H248" s="116">
        <f t="shared" si="31"/>
        <v>5050</v>
      </c>
      <c r="I248" s="117">
        <f t="shared" si="32"/>
        <v>6009</v>
      </c>
      <c r="J248" s="103"/>
      <c r="K248" s="116">
        <f t="shared" si="27"/>
        <v>4600</v>
      </c>
      <c r="L248" s="117">
        <f t="shared" si="28"/>
        <v>4830</v>
      </c>
    </row>
    <row r="249" spans="1:12" x14ac:dyDescent="0.25">
      <c r="A249" s="149">
        <f t="shared" si="30"/>
        <v>24600</v>
      </c>
      <c r="B249" s="42">
        <f>(formule!$B$36+formule!$D$36*SQRT(A249))</f>
        <v>4141.1511234234331</v>
      </c>
      <c r="C249" s="79">
        <f>CEILING((formule!$B$36+formule!$D$36*SQRT(A249))/100,1)*100</f>
        <v>4200</v>
      </c>
      <c r="D249" s="79">
        <f t="shared" si="29"/>
        <v>4998</v>
      </c>
      <c r="E249" s="136">
        <f>CEILING(((1+formule!$E$40)*(formule!$B$36+formule!$D$36*SQRT(A249)))/100,1)*100</f>
        <v>4600</v>
      </c>
      <c r="F249" s="137">
        <f t="shared" si="26"/>
        <v>5474</v>
      </c>
      <c r="G249" s="106"/>
      <c r="H249" s="116">
        <f t="shared" si="31"/>
        <v>5050</v>
      </c>
      <c r="I249" s="117">
        <f t="shared" si="32"/>
        <v>6009</v>
      </c>
      <c r="J249" s="103"/>
      <c r="K249" s="116">
        <f t="shared" si="27"/>
        <v>4600</v>
      </c>
      <c r="L249" s="117">
        <f t="shared" si="28"/>
        <v>4830</v>
      </c>
    </row>
    <row r="250" spans="1:12" x14ac:dyDescent="0.25">
      <c r="A250" s="149">
        <f t="shared" si="30"/>
        <v>24700</v>
      </c>
      <c r="B250" s="42">
        <f>(formule!$B$36+formule!$D$36*SQRT(A250))</f>
        <v>4149.4787342291656</v>
      </c>
      <c r="C250" s="79">
        <f>CEILING((formule!$B$36+formule!$D$36*SQRT(A250))/100,1)*100</f>
        <v>4200</v>
      </c>
      <c r="D250" s="79">
        <f t="shared" si="29"/>
        <v>4998</v>
      </c>
      <c r="E250" s="136">
        <f>CEILING(((1+formule!$E$40)*(formule!$B$36+formule!$D$36*SQRT(A250)))/100,1)*100</f>
        <v>4600</v>
      </c>
      <c r="F250" s="137">
        <f t="shared" si="26"/>
        <v>5474</v>
      </c>
      <c r="G250" s="106"/>
      <c r="H250" s="116">
        <f t="shared" si="31"/>
        <v>5050</v>
      </c>
      <c r="I250" s="117">
        <f t="shared" si="32"/>
        <v>6009</v>
      </c>
      <c r="J250" s="103"/>
      <c r="K250" s="116">
        <f t="shared" si="27"/>
        <v>4600</v>
      </c>
      <c r="L250" s="117">
        <f t="shared" si="28"/>
        <v>4830</v>
      </c>
    </row>
    <row r="251" spans="1:12" x14ac:dyDescent="0.25">
      <c r="A251" s="149">
        <f t="shared" si="30"/>
        <v>24800</v>
      </c>
      <c r="B251" s="42">
        <f>(formule!$B$36+formule!$D$36*SQRT(A251))</f>
        <v>4157.7895045164478</v>
      </c>
      <c r="C251" s="79">
        <f>CEILING((formule!$B$36+formule!$D$36*SQRT(A251))/100,1)*100</f>
        <v>4200</v>
      </c>
      <c r="D251" s="79">
        <f t="shared" si="29"/>
        <v>4998</v>
      </c>
      <c r="E251" s="136">
        <f>CEILING(((1+formule!$E$40)*(formule!$B$36+formule!$D$36*SQRT(A251)))/100,1)*100</f>
        <v>4600</v>
      </c>
      <c r="F251" s="137">
        <f t="shared" si="26"/>
        <v>5474</v>
      </c>
      <c r="G251" s="106"/>
      <c r="H251" s="116">
        <f t="shared" si="31"/>
        <v>5050</v>
      </c>
      <c r="I251" s="117">
        <f t="shared" si="32"/>
        <v>6009</v>
      </c>
      <c r="J251" s="103"/>
      <c r="K251" s="116">
        <f t="shared" si="27"/>
        <v>4600</v>
      </c>
      <c r="L251" s="117">
        <f t="shared" si="28"/>
        <v>4830</v>
      </c>
    </row>
    <row r="252" spans="1:12" x14ac:dyDescent="0.25">
      <c r="A252" s="149">
        <f t="shared" si="30"/>
        <v>24900</v>
      </c>
      <c r="B252" s="42">
        <f>(formule!$B$36+formule!$D$36*SQRT(A252))</f>
        <v>4166.0835360411957</v>
      </c>
      <c r="C252" s="79">
        <f>CEILING((formule!$B$36+formule!$D$36*SQRT(A252))/100,1)*100</f>
        <v>4200</v>
      </c>
      <c r="D252" s="79">
        <f t="shared" si="29"/>
        <v>4998</v>
      </c>
      <c r="E252" s="136">
        <f>CEILING(((1+formule!$E$40)*(formule!$B$36+formule!$D$36*SQRT(A252)))/100,1)*100</f>
        <v>4600</v>
      </c>
      <c r="F252" s="137">
        <f t="shared" si="26"/>
        <v>5474</v>
      </c>
      <c r="G252" s="106"/>
      <c r="H252" s="116">
        <f t="shared" si="31"/>
        <v>5050</v>
      </c>
      <c r="I252" s="117">
        <f t="shared" si="32"/>
        <v>6009</v>
      </c>
      <c r="J252" s="103"/>
      <c r="K252" s="116">
        <f t="shared" si="27"/>
        <v>4600</v>
      </c>
      <c r="L252" s="117">
        <f t="shared" si="28"/>
        <v>4830</v>
      </c>
    </row>
    <row r="253" spans="1:12" x14ac:dyDescent="0.25">
      <c r="A253" s="149">
        <f t="shared" si="30"/>
        <v>25000</v>
      </c>
      <c r="B253" s="42">
        <f>(formule!$B$36+formule!$D$36*SQRT(A253))</f>
        <v>4174.3609295386987</v>
      </c>
      <c r="C253" s="79">
        <f>CEILING((formule!$B$36+formule!$D$36*SQRT(A253))/100,1)*100</f>
        <v>4200</v>
      </c>
      <c r="D253" s="79">
        <f t="shared" si="29"/>
        <v>4998</v>
      </c>
      <c r="E253" s="136">
        <f>CEILING(((1+formule!$E$41)*(formule!$B$36+formule!$D$36*SQRT(A253)))/100,1)*100</f>
        <v>4700</v>
      </c>
      <c r="F253" s="137">
        <f t="shared" si="26"/>
        <v>5593</v>
      </c>
      <c r="G253" s="106"/>
      <c r="H253" s="118">
        <f t="shared" si="31"/>
        <v>5150</v>
      </c>
      <c r="I253" s="119">
        <f t="shared" si="32"/>
        <v>6128</v>
      </c>
      <c r="J253" s="103"/>
      <c r="K253" s="118">
        <f t="shared" si="27"/>
        <v>4700</v>
      </c>
      <c r="L253" s="119">
        <f t="shared" si="28"/>
        <v>4935</v>
      </c>
    </row>
    <row r="254" spans="1:12" x14ac:dyDescent="0.25">
      <c r="A254" s="149">
        <f t="shared" si="30"/>
        <v>25100</v>
      </c>
      <c r="B254" s="42">
        <f>(formule!$B$36+formule!$D$36*SQRT(A254))</f>
        <v>4182.6217847378884</v>
      </c>
      <c r="C254" s="79">
        <f>CEILING((formule!$B$36+formule!$D$36*SQRT(A254))/100,1)*100</f>
        <v>4200</v>
      </c>
      <c r="D254" s="79">
        <f t="shared" si="29"/>
        <v>4998</v>
      </c>
      <c r="E254" s="136">
        <f>CEILING(((1+formule!$E$41)*(formule!$B$36+formule!$D$36*SQRT(A254)))/100,1)*100</f>
        <v>4800</v>
      </c>
      <c r="F254" s="137">
        <f t="shared" si="26"/>
        <v>5712</v>
      </c>
      <c r="G254" s="106"/>
      <c r="H254" s="118">
        <f t="shared" si="31"/>
        <v>5250</v>
      </c>
      <c r="I254" s="119">
        <f t="shared" si="32"/>
        <v>6247</v>
      </c>
      <c r="J254" s="103"/>
      <c r="K254" s="118">
        <f t="shared" si="27"/>
        <v>4800</v>
      </c>
      <c r="L254" s="119">
        <f t="shared" si="28"/>
        <v>5040</v>
      </c>
    </row>
    <row r="255" spans="1:12" x14ac:dyDescent="0.25">
      <c r="A255" s="149">
        <f t="shared" si="30"/>
        <v>25200</v>
      </c>
      <c r="B255" s="42">
        <f>(formule!$B$36+formule!$D$36*SQRT(A255))</f>
        <v>4190.866200375367</v>
      </c>
      <c r="C255" s="79">
        <f>CEILING((formule!$B$36+formule!$D$36*SQRT(A255))/100,1)*100</f>
        <v>4200</v>
      </c>
      <c r="D255" s="79">
        <f t="shared" si="29"/>
        <v>4998</v>
      </c>
      <c r="E255" s="136">
        <f>CEILING(((1+formule!$E$41)*(formule!$B$36+formule!$D$36*SQRT(A255)))/100,1)*100</f>
        <v>4800</v>
      </c>
      <c r="F255" s="137">
        <f t="shared" si="26"/>
        <v>5712</v>
      </c>
      <c r="G255" s="106"/>
      <c r="H255" s="118">
        <f t="shared" si="31"/>
        <v>5250</v>
      </c>
      <c r="I255" s="119">
        <f t="shared" si="32"/>
        <v>6247</v>
      </c>
      <c r="J255" s="103"/>
      <c r="K255" s="118">
        <f t="shared" si="27"/>
        <v>4800</v>
      </c>
      <c r="L255" s="119">
        <f t="shared" si="28"/>
        <v>5040</v>
      </c>
    </row>
    <row r="256" spans="1:12" x14ac:dyDescent="0.25">
      <c r="A256" s="149">
        <f t="shared" si="30"/>
        <v>25300</v>
      </c>
      <c r="B256" s="42">
        <f>(formule!$B$36+formule!$D$36*SQRT(A256))</f>
        <v>4199.0942742091675</v>
      </c>
      <c r="C256" s="79">
        <f>CEILING((formule!$B$36+formule!$D$36*SQRT(A256))/100,1)*100</f>
        <v>4200</v>
      </c>
      <c r="D256" s="79">
        <f t="shared" si="29"/>
        <v>4998</v>
      </c>
      <c r="E256" s="136">
        <f>CEILING(((1+formule!$E$41)*(formule!$B$36+formule!$D$36*SQRT(A256)))/100,1)*100</f>
        <v>4800</v>
      </c>
      <c r="F256" s="137">
        <f t="shared" si="26"/>
        <v>5712</v>
      </c>
      <c r="G256" s="106"/>
      <c r="H256" s="118">
        <f t="shared" si="31"/>
        <v>5250</v>
      </c>
      <c r="I256" s="119">
        <f t="shared" si="32"/>
        <v>6247</v>
      </c>
      <c r="J256" s="103"/>
      <c r="K256" s="118">
        <f t="shared" si="27"/>
        <v>4800</v>
      </c>
      <c r="L256" s="119">
        <f t="shared" si="28"/>
        <v>5040</v>
      </c>
    </row>
    <row r="257" spans="1:12" x14ac:dyDescent="0.25">
      <c r="A257" s="149">
        <f t="shared" si="30"/>
        <v>25400</v>
      </c>
      <c r="B257" s="42">
        <f>(formule!$B$36+formule!$D$36*SQRT(A257))</f>
        <v>4207.3061030322815</v>
      </c>
      <c r="C257" s="79">
        <f>CEILING((formule!$B$36+formule!$D$36*SQRT(A257))/100,1)*100</f>
        <v>4300</v>
      </c>
      <c r="D257" s="79">
        <f t="shared" si="29"/>
        <v>5117</v>
      </c>
      <c r="E257" s="136">
        <f>CEILING(((1+formule!$E$41)*(formule!$B$36+formule!$D$36*SQRT(A257)))/100,1)*100</f>
        <v>4800</v>
      </c>
      <c r="F257" s="137">
        <f t="shared" si="26"/>
        <v>5712</v>
      </c>
      <c r="G257" s="106"/>
      <c r="H257" s="118">
        <f t="shared" si="31"/>
        <v>5250</v>
      </c>
      <c r="I257" s="119">
        <f t="shared" si="32"/>
        <v>6247</v>
      </c>
      <c r="J257" s="103"/>
      <c r="K257" s="118">
        <f t="shared" si="27"/>
        <v>4800</v>
      </c>
      <c r="L257" s="119">
        <f t="shared" si="28"/>
        <v>5040</v>
      </c>
    </row>
    <row r="258" spans="1:12" x14ac:dyDescent="0.25">
      <c r="A258" s="149">
        <f t="shared" si="30"/>
        <v>25500</v>
      </c>
      <c r="B258" s="42">
        <f>(formule!$B$36+formule!$D$36*SQRT(A258))</f>
        <v>4215.5017826859457</v>
      </c>
      <c r="C258" s="79">
        <f>CEILING((formule!$B$36+formule!$D$36*SQRT(A258))/100,1)*100</f>
        <v>4300</v>
      </c>
      <c r="D258" s="79">
        <f t="shared" si="29"/>
        <v>5117</v>
      </c>
      <c r="E258" s="136">
        <f>CEILING(((1+formule!$E$41)*(formule!$B$36+formule!$D$36*SQRT(A258)))/100,1)*100</f>
        <v>4800</v>
      </c>
      <c r="F258" s="137">
        <f t="shared" si="26"/>
        <v>5712</v>
      </c>
      <c r="G258" s="106"/>
      <c r="H258" s="118">
        <f t="shared" si="31"/>
        <v>5250</v>
      </c>
      <c r="I258" s="119">
        <f t="shared" si="32"/>
        <v>6247</v>
      </c>
      <c r="J258" s="103"/>
      <c r="K258" s="118">
        <f t="shared" si="27"/>
        <v>4800</v>
      </c>
      <c r="L258" s="119">
        <f t="shared" si="28"/>
        <v>5040</v>
      </c>
    </row>
    <row r="259" spans="1:12" x14ac:dyDescent="0.25">
      <c r="A259" s="149">
        <f t="shared" si="30"/>
        <v>25600</v>
      </c>
      <c r="B259" s="42">
        <f>(formule!$B$36+formule!$D$36*SQRT(A259))</f>
        <v>4223.6814080726881</v>
      </c>
      <c r="C259" s="79">
        <f>CEILING((formule!$B$36+formule!$D$36*SQRT(A259))/100,1)*100</f>
        <v>4300</v>
      </c>
      <c r="D259" s="79">
        <f t="shared" si="29"/>
        <v>5117</v>
      </c>
      <c r="E259" s="136">
        <f>CEILING(((1+formule!$E$41)*(formule!$B$36+formule!$D$36*SQRT(A259)))/100,1)*100</f>
        <v>4800</v>
      </c>
      <c r="F259" s="137">
        <f t="shared" si="26"/>
        <v>5712</v>
      </c>
      <c r="G259" s="106"/>
      <c r="H259" s="118">
        <f t="shared" si="31"/>
        <v>5250</v>
      </c>
      <c r="I259" s="119">
        <f t="shared" si="32"/>
        <v>6247</v>
      </c>
      <c r="J259" s="103"/>
      <c r="K259" s="118">
        <f t="shared" si="27"/>
        <v>4800</v>
      </c>
      <c r="L259" s="119">
        <f t="shared" si="28"/>
        <v>5040</v>
      </c>
    </row>
    <row r="260" spans="1:12" x14ac:dyDescent="0.25">
      <c r="A260" s="149">
        <f t="shared" si="30"/>
        <v>25700</v>
      </c>
      <c r="B260" s="42">
        <f>(formule!$B$36+formule!$D$36*SQRT(A260))</f>
        <v>4231.8450731691564</v>
      </c>
      <c r="C260" s="79">
        <f>CEILING((formule!$B$36+formule!$D$36*SQRT(A260))/100,1)*100</f>
        <v>4300</v>
      </c>
      <c r="D260" s="79">
        <f t="shared" si="29"/>
        <v>5117</v>
      </c>
      <c r="E260" s="136">
        <f>CEILING(((1+formule!$E$41)*(formule!$B$36+formule!$D$36*SQRT(A260)))/100,1)*100</f>
        <v>4800</v>
      </c>
      <c r="F260" s="137">
        <f t="shared" ref="F260:F323" si="33">E260*1.19</f>
        <v>5712</v>
      </c>
      <c r="G260" s="106"/>
      <c r="H260" s="118">
        <f t="shared" si="31"/>
        <v>5250</v>
      </c>
      <c r="I260" s="119">
        <f t="shared" si="32"/>
        <v>6247</v>
      </c>
      <c r="J260" s="103"/>
      <c r="K260" s="118">
        <f t="shared" si="27"/>
        <v>4800</v>
      </c>
      <c r="L260" s="119">
        <f t="shared" si="28"/>
        <v>5040</v>
      </c>
    </row>
    <row r="261" spans="1:12" x14ac:dyDescent="0.25">
      <c r="A261" s="149">
        <f t="shared" si="30"/>
        <v>25800</v>
      </c>
      <c r="B261" s="42">
        <f>(formule!$B$36+formule!$D$36*SQRT(A261))</f>
        <v>4239.9928710387057</v>
      </c>
      <c r="C261" s="79">
        <f>CEILING((formule!$B$36+formule!$D$36*SQRT(A261))/100,1)*100</f>
        <v>4300</v>
      </c>
      <c r="D261" s="79">
        <f t="shared" si="29"/>
        <v>5117</v>
      </c>
      <c r="E261" s="136">
        <f>CEILING(((1+formule!$E$41)*(formule!$B$36+formule!$D$36*SQRT(A261)))/100,1)*100</f>
        <v>4800</v>
      </c>
      <c r="F261" s="137">
        <f t="shared" si="33"/>
        <v>5712</v>
      </c>
      <c r="G261" s="106"/>
      <c r="H261" s="118">
        <f t="shared" si="31"/>
        <v>5250</v>
      </c>
      <c r="I261" s="119">
        <f t="shared" si="32"/>
        <v>6247</v>
      </c>
      <c r="J261" s="103"/>
      <c r="K261" s="118">
        <f t="shared" ref="K261:K324" si="34">E261</f>
        <v>4800</v>
      </c>
      <c r="L261" s="119">
        <f t="shared" ref="L261:L324" si="35">K261*1.05</f>
        <v>5040</v>
      </c>
    </row>
    <row r="262" spans="1:12" x14ac:dyDescent="0.25">
      <c r="A262" s="149">
        <f t="shared" si="30"/>
        <v>25900</v>
      </c>
      <c r="B262" s="42">
        <f>(formule!$B$36+formule!$D$36*SQRT(A262))</f>
        <v>4248.1248938437866</v>
      </c>
      <c r="C262" s="79">
        <f>CEILING((formule!$B$36+formule!$D$36*SQRT(A262))/100,1)*100</f>
        <v>4300</v>
      </c>
      <c r="D262" s="79">
        <f t="shared" si="29"/>
        <v>5117</v>
      </c>
      <c r="E262" s="136">
        <f>CEILING(((1+formule!$E$41)*(formule!$B$36+formule!$D$36*SQRT(A262)))/100,1)*100</f>
        <v>4800</v>
      </c>
      <c r="F262" s="137">
        <f t="shared" si="33"/>
        <v>5712</v>
      </c>
      <c r="G262" s="106"/>
      <c r="H262" s="118">
        <f t="shared" si="31"/>
        <v>5250</v>
      </c>
      <c r="I262" s="119">
        <f t="shared" si="32"/>
        <v>6247</v>
      </c>
      <c r="J262" s="103"/>
      <c r="K262" s="118">
        <f t="shared" si="34"/>
        <v>4800</v>
      </c>
      <c r="L262" s="119">
        <f t="shared" si="35"/>
        <v>5040</v>
      </c>
    </row>
    <row r="263" spans="1:12" x14ac:dyDescent="0.25">
      <c r="A263" s="149">
        <f t="shared" si="30"/>
        <v>26000</v>
      </c>
      <c r="B263" s="42">
        <f>(formule!$B$36+formule!$D$36*SQRT(A263))</f>
        <v>4256.2412328580976</v>
      </c>
      <c r="C263" s="79">
        <f>CEILING((formule!$B$36+formule!$D$36*SQRT(A263))/100,1)*100</f>
        <v>4300</v>
      </c>
      <c r="D263" s="79">
        <f t="shared" si="29"/>
        <v>5117</v>
      </c>
      <c r="E263" s="136">
        <f>CEILING(((1+formule!$E$41)*(formule!$B$36+formule!$D$36*SQRT(A263)))/100,1)*100</f>
        <v>4800</v>
      </c>
      <c r="F263" s="137">
        <f t="shared" si="33"/>
        <v>5712</v>
      </c>
      <c r="G263" s="106"/>
      <c r="H263" s="118">
        <f t="shared" si="31"/>
        <v>5250</v>
      </c>
      <c r="I263" s="119">
        <f t="shared" si="32"/>
        <v>6247</v>
      </c>
      <c r="J263" s="103"/>
      <c r="K263" s="118">
        <f t="shared" si="34"/>
        <v>4800</v>
      </c>
      <c r="L263" s="119">
        <f t="shared" si="35"/>
        <v>5040</v>
      </c>
    </row>
    <row r="264" spans="1:12" x14ac:dyDescent="0.25">
      <c r="A264" s="149">
        <f t="shared" si="30"/>
        <v>26100</v>
      </c>
      <c r="B264" s="42">
        <f>(formule!$B$36+formule!$D$36*SQRT(A264))</f>
        <v>4264.3419784785483</v>
      </c>
      <c r="C264" s="79">
        <f>CEILING((formule!$B$36+formule!$D$36*SQRT(A264))/100,1)*100</f>
        <v>4300</v>
      </c>
      <c r="D264" s="79">
        <f t="shared" si="29"/>
        <v>5117</v>
      </c>
      <c r="E264" s="136">
        <f>CEILING(((1+formule!$E$41)*(formule!$B$36+formule!$D$36*SQRT(A264)))/100,1)*100</f>
        <v>4800</v>
      </c>
      <c r="F264" s="137">
        <f t="shared" si="33"/>
        <v>5712</v>
      </c>
      <c r="G264" s="106"/>
      <c r="H264" s="118">
        <f t="shared" si="31"/>
        <v>5250</v>
      </c>
      <c r="I264" s="119">
        <f t="shared" si="32"/>
        <v>6247</v>
      </c>
      <c r="J264" s="103"/>
      <c r="K264" s="118">
        <f t="shared" si="34"/>
        <v>4800</v>
      </c>
      <c r="L264" s="119">
        <f t="shared" si="35"/>
        <v>5040</v>
      </c>
    </row>
    <row r="265" spans="1:12" x14ac:dyDescent="0.25">
      <c r="A265" s="149">
        <f t="shared" si="30"/>
        <v>26200</v>
      </c>
      <c r="B265" s="42">
        <f>(formule!$B$36+formule!$D$36*SQRT(A265))</f>
        <v>4272.4272202369975</v>
      </c>
      <c r="C265" s="79">
        <f>CEILING((formule!$B$36+formule!$D$36*SQRT(A265))/100,1)*100</f>
        <v>4300</v>
      </c>
      <c r="D265" s="79">
        <f t="shared" ref="D265:D328" si="36">C265*1.19</f>
        <v>5117</v>
      </c>
      <c r="E265" s="136">
        <f>CEILING(((1+formule!$E$41)*(formule!$B$36+formule!$D$36*SQRT(A265)))/100,1)*100</f>
        <v>4900</v>
      </c>
      <c r="F265" s="137">
        <f t="shared" si="33"/>
        <v>5831</v>
      </c>
      <c r="G265" s="106"/>
      <c r="H265" s="118">
        <f t="shared" si="31"/>
        <v>5350</v>
      </c>
      <c r="I265" s="119">
        <f t="shared" si="32"/>
        <v>6366</v>
      </c>
      <c r="J265" s="103"/>
      <c r="K265" s="118">
        <f t="shared" si="34"/>
        <v>4900</v>
      </c>
      <c r="L265" s="119">
        <f t="shared" si="35"/>
        <v>5145</v>
      </c>
    </row>
    <row r="266" spans="1:12" x14ac:dyDescent="0.25">
      <c r="A266" s="149">
        <f t="shared" ref="A266:A329" si="37">A265+100</f>
        <v>26300</v>
      </c>
      <c r="B266" s="42">
        <f>(formule!$B$36+formule!$D$36*SQRT(A266))</f>
        <v>4280.4970468117999</v>
      </c>
      <c r="C266" s="79">
        <f>CEILING((formule!$B$36+formule!$D$36*SQRT(A266))/100,1)*100</f>
        <v>4300</v>
      </c>
      <c r="D266" s="79">
        <f t="shared" si="36"/>
        <v>5117</v>
      </c>
      <c r="E266" s="136">
        <f>CEILING(((1+formule!$E$41)*(formule!$B$36+formule!$D$36*SQRT(A266)))/100,1)*100</f>
        <v>4900</v>
      </c>
      <c r="F266" s="137">
        <f t="shared" si="33"/>
        <v>5831</v>
      </c>
      <c r="G266" s="106"/>
      <c r="H266" s="118">
        <f t="shared" si="31"/>
        <v>5350</v>
      </c>
      <c r="I266" s="119">
        <f t="shared" si="32"/>
        <v>6366</v>
      </c>
      <c r="J266" s="103"/>
      <c r="K266" s="118">
        <f t="shared" si="34"/>
        <v>4900</v>
      </c>
      <c r="L266" s="119">
        <f t="shared" si="35"/>
        <v>5145</v>
      </c>
    </row>
    <row r="267" spans="1:12" x14ac:dyDescent="0.25">
      <c r="A267" s="149">
        <f t="shared" si="37"/>
        <v>26400</v>
      </c>
      <c r="B267" s="42">
        <f>(formule!$B$36+formule!$D$36*SQRT(A267))</f>
        <v>4288.551546039158</v>
      </c>
      <c r="C267" s="79">
        <f>CEILING((formule!$B$36+formule!$D$36*SQRT(A267))/100,1)*100</f>
        <v>4300</v>
      </c>
      <c r="D267" s="79">
        <f t="shared" si="36"/>
        <v>5117</v>
      </c>
      <c r="E267" s="136">
        <f>CEILING(((1+formule!$E$41)*(formule!$B$36+formule!$D$36*SQRT(A267)))/100,1)*100</f>
        <v>4900</v>
      </c>
      <c r="F267" s="137">
        <f t="shared" si="33"/>
        <v>5831</v>
      </c>
      <c r="G267" s="106"/>
      <c r="H267" s="118">
        <f t="shared" si="31"/>
        <v>5350</v>
      </c>
      <c r="I267" s="119">
        <f t="shared" si="32"/>
        <v>6366</v>
      </c>
      <c r="J267" s="103"/>
      <c r="K267" s="118">
        <f t="shared" si="34"/>
        <v>4900</v>
      </c>
      <c r="L267" s="119">
        <f t="shared" si="35"/>
        <v>5145</v>
      </c>
    </row>
    <row r="268" spans="1:12" x14ac:dyDescent="0.25">
      <c r="A268" s="149">
        <f t="shared" si="37"/>
        <v>26500</v>
      </c>
      <c r="B268" s="42">
        <f>(formule!$B$36+formule!$D$36*SQRT(A268))</f>
        <v>4296.5908049242726</v>
      </c>
      <c r="C268" s="79">
        <f>CEILING((formule!$B$36+formule!$D$36*SQRT(A268))/100,1)*100</f>
        <v>4300</v>
      </c>
      <c r="D268" s="79">
        <f t="shared" si="36"/>
        <v>5117</v>
      </c>
      <c r="E268" s="136">
        <f>CEILING(((1+formule!$E$41)*(formule!$B$36+formule!$D$36*SQRT(A268)))/100,1)*100</f>
        <v>4900</v>
      </c>
      <c r="F268" s="137">
        <f t="shared" si="33"/>
        <v>5831</v>
      </c>
      <c r="G268" s="106"/>
      <c r="H268" s="118">
        <f t="shared" si="31"/>
        <v>5350</v>
      </c>
      <c r="I268" s="119">
        <f t="shared" si="32"/>
        <v>6366</v>
      </c>
      <c r="J268" s="103"/>
      <c r="K268" s="118">
        <f t="shared" si="34"/>
        <v>4900</v>
      </c>
      <c r="L268" s="119">
        <f t="shared" si="35"/>
        <v>5145</v>
      </c>
    </row>
    <row r="269" spans="1:12" x14ac:dyDescent="0.25">
      <c r="A269" s="149">
        <f t="shared" si="37"/>
        <v>26600</v>
      </c>
      <c r="B269" s="42">
        <f>(formule!$B$36+formule!$D$36*SQRT(A269))</f>
        <v>4304.6149096523086</v>
      </c>
      <c r="C269" s="79">
        <f>CEILING((formule!$B$36+formule!$D$36*SQRT(A269))/100,1)*100</f>
        <v>4400</v>
      </c>
      <c r="D269" s="79">
        <f t="shared" si="36"/>
        <v>5236</v>
      </c>
      <c r="E269" s="136">
        <f>CEILING(((1+formule!$E$41)*(formule!$B$36+formule!$D$36*SQRT(A269)))/100,1)*100</f>
        <v>4900</v>
      </c>
      <c r="F269" s="137">
        <f t="shared" si="33"/>
        <v>5831</v>
      </c>
      <c r="G269" s="106"/>
      <c r="H269" s="118">
        <f t="shared" si="31"/>
        <v>5350</v>
      </c>
      <c r="I269" s="119">
        <f t="shared" si="32"/>
        <v>6366</v>
      </c>
      <c r="J269" s="103"/>
      <c r="K269" s="118">
        <f t="shared" si="34"/>
        <v>4900</v>
      </c>
      <c r="L269" s="119">
        <f t="shared" si="35"/>
        <v>5145</v>
      </c>
    </row>
    <row r="270" spans="1:12" x14ac:dyDescent="0.25">
      <c r="A270" s="149">
        <f t="shared" si="37"/>
        <v>26700</v>
      </c>
      <c r="B270" s="42">
        <f>(formule!$B$36+formule!$D$36*SQRT(A270))</f>
        <v>4312.623945599179</v>
      </c>
      <c r="C270" s="79">
        <f>CEILING((formule!$B$36+formule!$D$36*SQRT(A270))/100,1)*100</f>
        <v>4400</v>
      </c>
      <c r="D270" s="79">
        <f t="shared" si="36"/>
        <v>5236</v>
      </c>
      <c r="E270" s="136">
        <f>CEILING(((1+formule!$E$41)*(formule!$B$36+formule!$D$36*SQRT(A270)))/100,1)*100</f>
        <v>4900</v>
      </c>
      <c r="F270" s="137">
        <f t="shared" si="33"/>
        <v>5831</v>
      </c>
      <c r="G270" s="106"/>
      <c r="H270" s="118">
        <f t="shared" si="31"/>
        <v>5350</v>
      </c>
      <c r="I270" s="119">
        <f t="shared" si="32"/>
        <v>6366</v>
      </c>
      <c r="J270" s="103"/>
      <c r="K270" s="118">
        <f t="shared" si="34"/>
        <v>4900</v>
      </c>
      <c r="L270" s="119">
        <f t="shared" si="35"/>
        <v>5145</v>
      </c>
    </row>
    <row r="271" spans="1:12" x14ac:dyDescent="0.25">
      <c r="A271" s="149">
        <f t="shared" si="37"/>
        <v>26800</v>
      </c>
      <c r="B271" s="42">
        <f>(formule!$B$36+formule!$D$36*SQRT(A271))</f>
        <v>4320.6179973421331</v>
      </c>
      <c r="C271" s="79">
        <f>CEILING((formule!$B$36+formule!$D$36*SQRT(A271))/100,1)*100</f>
        <v>4400</v>
      </c>
      <c r="D271" s="79">
        <f t="shared" si="36"/>
        <v>5236</v>
      </c>
      <c r="E271" s="136">
        <f>CEILING(((1+formule!$E$41)*(formule!$B$36+formule!$D$36*SQRT(A271)))/100,1)*100</f>
        <v>4900</v>
      </c>
      <c r="F271" s="137">
        <f t="shared" si="33"/>
        <v>5831</v>
      </c>
      <c r="G271" s="106"/>
      <c r="H271" s="118">
        <f t="shared" si="31"/>
        <v>5350</v>
      </c>
      <c r="I271" s="119">
        <f t="shared" si="32"/>
        <v>6366</v>
      </c>
      <c r="J271" s="103"/>
      <c r="K271" s="118">
        <f t="shared" si="34"/>
        <v>4900</v>
      </c>
      <c r="L271" s="119">
        <f t="shared" si="35"/>
        <v>5145</v>
      </c>
    </row>
    <row r="272" spans="1:12" x14ac:dyDescent="0.25">
      <c r="A272" s="149">
        <f t="shared" si="37"/>
        <v>26900</v>
      </c>
      <c r="B272" s="42">
        <f>(formule!$B$36+formule!$D$36*SQRT(A272))</f>
        <v>4328.597148670191</v>
      </c>
      <c r="C272" s="79">
        <f>CEILING((formule!$B$36+formule!$D$36*SQRT(A272))/100,1)*100</f>
        <v>4400</v>
      </c>
      <c r="D272" s="79">
        <f t="shared" si="36"/>
        <v>5236</v>
      </c>
      <c r="E272" s="136">
        <f>CEILING(((1+formule!$E$41)*(formule!$B$36+formule!$D$36*SQRT(A272)))/100,1)*100</f>
        <v>4900</v>
      </c>
      <c r="F272" s="137">
        <f t="shared" si="33"/>
        <v>5831</v>
      </c>
      <c r="G272" s="106"/>
      <c r="H272" s="118">
        <f t="shared" si="31"/>
        <v>5350</v>
      </c>
      <c r="I272" s="119">
        <f t="shared" si="32"/>
        <v>6366</v>
      </c>
      <c r="J272" s="103"/>
      <c r="K272" s="118">
        <f t="shared" si="34"/>
        <v>4900</v>
      </c>
      <c r="L272" s="119">
        <f t="shared" si="35"/>
        <v>5145</v>
      </c>
    </row>
    <row r="273" spans="1:12" x14ac:dyDescent="0.25">
      <c r="A273" s="149">
        <f t="shared" si="37"/>
        <v>27000</v>
      </c>
      <c r="B273" s="42">
        <f>(formule!$B$36+formule!$D$36*SQRT(A273))</f>
        <v>4336.5614825943785</v>
      </c>
      <c r="C273" s="79">
        <f>CEILING((formule!$B$36+formule!$D$36*SQRT(A273))/100,1)*100</f>
        <v>4400</v>
      </c>
      <c r="D273" s="79">
        <f t="shared" si="36"/>
        <v>5236</v>
      </c>
      <c r="E273" s="136">
        <f>CEILING(((1+formule!$E$41)*(formule!$B$36+formule!$D$36*SQRT(A273)))/100,1)*100</f>
        <v>4900</v>
      </c>
      <c r="F273" s="137">
        <f t="shared" si="33"/>
        <v>5831</v>
      </c>
      <c r="G273" s="106"/>
      <c r="H273" s="118">
        <f t="shared" si="31"/>
        <v>5350</v>
      </c>
      <c r="I273" s="119">
        <f t="shared" si="32"/>
        <v>6366</v>
      </c>
      <c r="J273" s="103"/>
      <c r="K273" s="118">
        <f t="shared" si="34"/>
        <v>4900</v>
      </c>
      <c r="L273" s="119">
        <f t="shared" si="35"/>
        <v>5145</v>
      </c>
    </row>
    <row r="274" spans="1:12" x14ac:dyDescent="0.25">
      <c r="A274" s="149">
        <f t="shared" si="37"/>
        <v>27100</v>
      </c>
      <c r="B274" s="42">
        <f>(formule!$B$36+formule!$D$36*SQRT(A274))</f>
        <v>4344.5110813578076</v>
      </c>
      <c r="C274" s="79">
        <f>CEILING((formule!$B$36+formule!$D$36*SQRT(A274))/100,1)*100</f>
        <v>4400</v>
      </c>
      <c r="D274" s="79">
        <f t="shared" si="36"/>
        <v>5236</v>
      </c>
      <c r="E274" s="136">
        <f>CEILING(((1+formule!$E$41)*(formule!$B$36+formule!$D$36*SQRT(A274)))/100,1)*100</f>
        <v>4900</v>
      </c>
      <c r="F274" s="137">
        <f t="shared" si="33"/>
        <v>5831</v>
      </c>
      <c r="G274" s="106"/>
      <c r="H274" s="118">
        <f t="shared" si="31"/>
        <v>5350</v>
      </c>
      <c r="I274" s="119">
        <f t="shared" si="32"/>
        <v>6366</v>
      </c>
      <c r="J274" s="103"/>
      <c r="K274" s="118">
        <f t="shared" si="34"/>
        <v>4900</v>
      </c>
      <c r="L274" s="119">
        <f t="shared" si="35"/>
        <v>5145</v>
      </c>
    </row>
    <row r="275" spans="1:12" x14ac:dyDescent="0.25">
      <c r="A275" s="149">
        <f t="shared" si="37"/>
        <v>27200</v>
      </c>
      <c r="B275" s="42">
        <f>(formule!$B$36+formule!$D$36*SQRT(A275))</f>
        <v>4352.4460264455847</v>
      </c>
      <c r="C275" s="79">
        <f>CEILING((formule!$B$36+formule!$D$36*SQRT(A275))/100,1)*100</f>
        <v>4400</v>
      </c>
      <c r="D275" s="79">
        <f t="shared" si="36"/>
        <v>5236</v>
      </c>
      <c r="E275" s="136">
        <f>CEILING(((1+formule!$E$41)*(formule!$B$36+formule!$D$36*SQRT(A275)))/100,1)*100</f>
        <v>4900</v>
      </c>
      <c r="F275" s="137">
        <f t="shared" si="33"/>
        <v>5831</v>
      </c>
      <c r="G275" s="106"/>
      <c r="H275" s="118">
        <f t="shared" si="31"/>
        <v>5350</v>
      </c>
      <c r="I275" s="119">
        <f t="shared" si="32"/>
        <v>6366</v>
      </c>
      <c r="J275" s="103"/>
      <c r="K275" s="118">
        <f t="shared" si="34"/>
        <v>4900</v>
      </c>
      <c r="L275" s="119">
        <f t="shared" si="35"/>
        <v>5145</v>
      </c>
    </row>
    <row r="276" spans="1:12" x14ac:dyDescent="0.25">
      <c r="A276" s="149">
        <f t="shared" si="37"/>
        <v>27300</v>
      </c>
      <c r="B276" s="42">
        <f>(formule!$B$36+formule!$D$36*SQRT(A276))</f>
        <v>4360.3663985945577</v>
      </c>
      <c r="C276" s="79">
        <f>CEILING((formule!$B$36+formule!$D$36*SQRT(A276))/100,1)*100</f>
        <v>4400</v>
      </c>
      <c r="D276" s="79">
        <f t="shared" si="36"/>
        <v>5236</v>
      </c>
      <c r="E276" s="136">
        <f>CEILING(((1+formule!$E$41)*(formule!$B$36+formule!$D$36*SQRT(A276)))/100,1)*100</f>
        <v>5000</v>
      </c>
      <c r="F276" s="137">
        <f t="shared" si="33"/>
        <v>5950</v>
      </c>
      <c r="G276" s="106"/>
      <c r="H276" s="118">
        <f t="shared" si="31"/>
        <v>5450</v>
      </c>
      <c r="I276" s="119">
        <f t="shared" si="32"/>
        <v>6485</v>
      </c>
      <c r="J276" s="103"/>
      <c r="K276" s="118">
        <f t="shared" si="34"/>
        <v>5000</v>
      </c>
      <c r="L276" s="119">
        <f t="shared" si="35"/>
        <v>5250</v>
      </c>
    </row>
    <row r="277" spans="1:12" x14ac:dyDescent="0.25">
      <c r="A277" s="149">
        <f t="shared" si="37"/>
        <v>27400</v>
      </c>
      <c r="B277" s="42">
        <f>(formule!$B$36+formule!$D$36*SQRT(A277))</f>
        <v>4368.2722778028965</v>
      </c>
      <c r="C277" s="79">
        <f>CEILING((formule!$B$36+formule!$D$36*SQRT(A277))/100,1)*100</f>
        <v>4400</v>
      </c>
      <c r="D277" s="79">
        <f t="shared" si="36"/>
        <v>5236</v>
      </c>
      <c r="E277" s="136">
        <f>CEILING(((1+formule!$E$41)*(formule!$B$36+formule!$D$36*SQRT(A277)))/100,1)*100</f>
        <v>5000</v>
      </c>
      <c r="F277" s="137">
        <f t="shared" si="33"/>
        <v>5950</v>
      </c>
      <c r="G277" s="106"/>
      <c r="H277" s="118">
        <f t="shared" si="31"/>
        <v>5450</v>
      </c>
      <c r="I277" s="119">
        <f t="shared" si="32"/>
        <v>6485</v>
      </c>
      <c r="J277" s="103"/>
      <c r="K277" s="118">
        <f t="shared" si="34"/>
        <v>5000</v>
      </c>
      <c r="L277" s="119">
        <f t="shared" si="35"/>
        <v>5250</v>
      </c>
    </row>
    <row r="278" spans="1:12" x14ac:dyDescent="0.25">
      <c r="A278" s="149">
        <f t="shared" si="37"/>
        <v>27500</v>
      </c>
      <c r="B278" s="42">
        <f>(formule!$B$36+formule!$D$36*SQRT(A278))</f>
        <v>4376.1637433395199</v>
      </c>
      <c r="C278" s="79">
        <f>CEILING((formule!$B$36+formule!$D$36*SQRT(A278))/100,1)*100</f>
        <v>4400</v>
      </c>
      <c r="D278" s="79">
        <f t="shared" si="36"/>
        <v>5236</v>
      </c>
      <c r="E278" s="136">
        <f>CEILING(((1+formule!$E$41)*(formule!$B$36+formule!$D$36*SQRT(A278)))/100,1)*100</f>
        <v>5000</v>
      </c>
      <c r="F278" s="137">
        <f t="shared" si="33"/>
        <v>5950</v>
      </c>
      <c r="G278" s="106"/>
      <c r="H278" s="118">
        <f t="shared" si="31"/>
        <v>5450</v>
      </c>
      <c r="I278" s="119">
        <f t="shared" si="32"/>
        <v>6485</v>
      </c>
      <c r="J278" s="103"/>
      <c r="K278" s="118">
        <f t="shared" si="34"/>
        <v>5000</v>
      </c>
      <c r="L278" s="119">
        <f t="shared" si="35"/>
        <v>5250</v>
      </c>
    </row>
    <row r="279" spans="1:12" x14ac:dyDescent="0.25">
      <c r="A279" s="149">
        <f t="shared" si="37"/>
        <v>27600</v>
      </c>
      <c r="B279" s="42">
        <f>(formule!$B$36+formule!$D$36*SQRT(A279))</f>
        <v>4384.0408737533744</v>
      </c>
      <c r="C279" s="79">
        <f>CEILING((formule!$B$36+formule!$D$36*SQRT(A279))/100,1)*100</f>
        <v>4400</v>
      </c>
      <c r="D279" s="79">
        <f t="shared" si="36"/>
        <v>5236</v>
      </c>
      <c r="E279" s="136">
        <f>CEILING(((1+formule!$E$41)*(formule!$B$36+formule!$D$36*SQRT(A279)))/100,1)*100</f>
        <v>5000</v>
      </c>
      <c r="F279" s="137">
        <f t="shared" si="33"/>
        <v>5950</v>
      </c>
      <c r="G279" s="106"/>
      <c r="H279" s="118">
        <f t="shared" si="31"/>
        <v>5450</v>
      </c>
      <c r="I279" s="119">
        <f t="shared" si="32"/>
        <v>6485</v>
      </c>
      <c r="J279" s="103"/>
      <c r="K279" s="118">
        <f t="shared" si="34"/>
        <v>5000</v>
      </c>
      <c r="L279" s="119">
        <f t="shared" si="35"/>
        <v>5250</v>
      </c>
    </row>
    <row r="280" spans="1:12" x14ac:dyDescent="0.25">
      <c r="A280" s="149">
        <f t="shared" si="37"/>
        <v>27700</v>
      </c>
      <c r="B280" s="42">
        <f>(formule!$B$36+formule!$D$36*SQRT(A280))</f>
        <v>4391.90374688255</v>
      </c>
      <c r="C280" s="79">
        <f>CEILING((formule!$B$36+formule!$D$36*SQRT(A280))/100,1)*100</f>
        <v>4400</v>
      </c>
      <c r="D280" s="79">
        <f t="shared" si="36"/>
        <v>5236</v>
      </c>
      <c r="E280" s="136">
        <f>CEILING(((1+formule!$E$41)*(formule!$B$36+formule!$D$36*SQRT(A280)))/100,1)*100</f>
        <v>5000</v>
      </c>
      <c r="F280" s="137">
        <f t="shared" si="33"/>
        <v>5950</v>
      </c>
      <c r="G280" s="106"/>
      <c r="H280" s="118">
        <f t="shared" si="31"/>
        <v>5450</v>
      </c>
      <c r="I280" s="119">
        <f t="shared" si="32"/>
        <v>6485</v>
      </c>
      <c r="J280" s="103"/>
      <c r="K280" s="118">
        <f t="shared" si="34"/>
        <v>5000</v>
      </c>
      <c r="L280" s="119">
        <f t="shared" si="35"/>
        <v>5250</v>
      </c>
    </row>
    <row r="281" spans="1:12" x14ac:dyDescent="0.25">
      <c r="A281" s="149">
        <f t="shared" si="37"/>
        <v>27800</v>
      </c>
      <c r="B281" s="42">
        <f>(formule!$B$36+formule!$D$36*SQRT(A281))</f>
        <v>4399.7524398632559</v>
      </c>
      <c r="C281" s="79">
        <f>CEILING((formule!$B$36+formule!$D$36*SQRT(A281))/100,1)*100</f>
        <v>4400</v>
      </c>
      <c r="D281" s="79">
        <f t="shared" si="36"/>
        <v>5236</v>
      </c>
      <c r="E281" s="136">
        <f>CEILING(((1+formule!$E$41)*(formule!$B$36+formule!$D$36*SQRT(A281)))/100,1)*100</f>
        <v>5000</v>
      </c>
      <c r="F281" s="137">
        <f t="shared" si="33"/>
        <v>5950</v>
      </c>
      <c r="G281" s="106"/>
      <c r="H281" s="118">
        <f t="shared" si="31"/>
        <v>5450</v>
      </c>
      <c r="I281" s="119">
        <f t="shared" si="32"/>
        <v>6485</v>
      </c>
      <c r="J281" s="103"/>
      <c r="K281" s="118">
        <f t="shared" si="34"/>
        <v>5000</v>
      </c>
      <c r="L281" s="119">
        <f t="shared" si="35"/>
        <v>5250</v>
      </c>
    </row>
    <row r="282" spans="1:12" x14ac:dyDescent="0.25">
      <c r="A282" s="149">
        <f t="shared" si="37"/>
        <v>27900</v>
      </c>
      <c r="B282" s="42">
        <f>(formule!$B$36+formule!$D$36*SQRT(A282))</f>
        <v>4407.5870291386509</v>
      </c>
      <c r="C282" s="79">
        <f>CEILING((formule!$B$36+formule!$D$36*SQRT(A282))/100,1)*100</f>
        <v>4500</v>
      </c>
      <c r="D282" s="79">
        <f t="shared" si="36"/>
        <v>5355</v>
      </c>
      <c r="E282" s="136">
        <f>CEILING(((1+formule!$E$41)*(formule!$B$36+formule!$D$36*SQRT(A282)))/100,1)*100</f>
        <v>5000</v>
      </c>
      <c r="F282" s="137">
        <f t="shared" si="33"/>
        <v>5950</v>
      </c>
      <c r="G282" s="106"/>
      <c r="H282" s="118">
        <f t="shared" si="31"/>
        <v>5450</v>
      </c>
      <c r="I282" s="119">
        <f t="shared" si="32"/>
        <v>6485</v>
      </c>
      <c r="J282" s="103"/>
      <c r="K282" s="118">
        <f t="shared" si="34"/>
        <v>5000</v>
      </c>
      <c r="L282" s="119">
        <f t="shared" si="35"/>
        <v>5250</v>
      </c>
    </row>
    <row r="283" spans="1:12" x14ac:dyDescent="0.25">
      <c r="A283" s="149">
        <f t="shared" si="37"/>
        <v>28000</v>
      </c>
      <c r="B283" s="42">
        <f>(formule!$B$36+formule!$D$36*SQRT(A283))</f>
        <v>4415.4075904675292</v>
      </c>
      <c r="C283" s="79">
        <f>CEILING((formule!$B$36+formule!$D$36*SQRT(A283))/100,1)*100</f>
        <v>4500</v>
      </c>
      <c r="D283" s="79">
        <f t="shared" si="36"/>
        <v>5355</v>
      </c>
      <c r="E283" s="136">
        <f>CEILING(((1+formule!$E$41)*(formule!$B$36+formule!$D$36*SQRT(A283)))/100,1)*100</f>
        <v>5000</v>
      </c>
      <c r="F283" s="137">
        <f t="shared" si="33"/>
        <v>5950</v>
      </c>
      <c r="G283" s="106"/>
      <c r="H283" s="118">
        <f t="shared" si="31"/>
        <v>5450</v>
      </c>
      <c r="I283" s="119">
        <f t="shared" si="32"/>
        <v>6485</v>
      </c>
      <c r="J283" s="103"/>
      <c r="K283" s="118">
        <f t="shared" si="34"/>
        <v>5000</v>
      </c>
      <c r="L283" s="119">
        <f t="shared" si="35"/>
        <v>5250</v>
      </c>
    </row>
    <row r="284" spans="1:12" x14ac:dyDescent="0.25">
      <c r="A284" s="149">
        <f t="shared" si="37"/>
        <v>28100</v>
      </c>
      <c r="B284" s="42">
        <f>(formule!$B$36+formule!$D$36*SQRT(A284))</f>
        <v>4423.2141989328629</v>
      </c>
      <c r="C284" s="79">
        <f>CEILING((formule!$B$36+formule!$D$36*SQRT(A284))/100,1)*100</f>
        <v>4500</v>
      </c>
      <c r="D284" s="79">
        <f t="shared" si="36"/>
        <v>5355</v>
      </c>
      <c r="E284" s="136">
        <f>CEILING(((1+formule!$E$41)*(formule!$B$36+formule!$D$36*SQRT(A284)))/100,1)*100</f>
        <v>5000</v>
      </c>
      <c r="F284" s="137">
        <f t="shared" si="33"/>
        <v>5950</v>
      </c>
      <c r="G284" s="106"/>
      <c r="H284" s="118">
        <f t="shared" si="31"/>
        <v>5450</v>
      </c>
      <c r="I284" s="119">
        <f t="shared" si="32"/>
        <v>6485</v>
      </c>
      <c r="J284" s="103"/>
      <c r="K284" s="118">
        <f t="shared" si="34"/>
        <v>5000</v>
      </c>
      <c r="L284" s="119">
        <f t="shared" si="35"/>
        <v>5250</v>
      </c>
    </row>
    <row r="285" spans="1:12" x14ac:dyDescent="0.25">
      <c r="A285" s="149">
        <f t="shared" si="37"/>
        <v>28200</v>
      </c>
      <c r="B285" s="42">
        <f>(formule!$B$36+formule!$D$36*SQRT(A285))</f>
        <v>4431.0069289502217</v>
      </c>
      <c r="C285" s="79">
        <f>CEILING((formule!$B$36+formule!$D$36*SQRT(A285))/100,1)*100</f>
        <v>4500</v>
      </c>
      <c r="D285" s="79">
        <f t="shared" si="36"/>
        <v>5355</v>
      </c>
      <c r="E285" s="136">
        <f>CEILING(((1+formule!$E$41)*(formule!$B$36+formule!$D$36*SQRT(A285)))/100,1)*100</f>
        <v>5000</v>
      </c>
      <c r="F285" s="137">
        <f t="shared" si="33"/>
        <v>5950</v>
      </c>
      <c r="G285" s="106"/>
      <c r="H285" s="118">
        <f t="shared" si="31"/>
        <v>5450</v>
      </c>
      <c r="I285" s="119">
        <f t="shared" si="32"/>
        <v>6485</v>
      </c>
      <c r="J285" s="103"/>
      <c r="K285" s="118">
        <f t="shared" si="34"/>
        <v>5000</v>
      </c>
      <c r="L285" s="119">
        <f t="shared" si="35"/>
        <v>5250</v>
      </c>
    </row>
    <row r="286" spans="1:12" x14ac:dyDescent="0.25">
      <c r="A286" s="149">
        <f t="shared" si="37"/>
        <v>28300</v>
      </c>
      <c r="B286" s="42">
        <f>(formule!$B$36+formule!$D$36*SQRT(A286))</f>
        <v>4438.7858542760387</v>
      </c>
      <c r="C286" s="79">
        <f>CEILING((formule!$B$36+formule!$D$36*SQRT(A286))/100,1)*100</f>
        <v>4500</v>
      </c>
      <c r="D286" s="79">
        <f t="shared" si="36"/>
        <v>5355</v>
      </c>
      <c r="E286" s="136">
        <f>CEILING(((1+formule!$E$41)*(formule!$B$36+formule!$D$36*SQRT(A286)))/100,1)*100</f>
        <v>5000</v>
      </c>
      <c r="F286" s="137">
        <f t="shared" si="33"/>
        <v>5950</v>
      </c>
      <c r="G286" s="106"/>
      <c r="H286" s="118">
        <f t="shared" si="31"/>
        <v>5450</v>
      </c>
      <c r="I286" s="119">
        <f t="shared" si="32"/>
        <v>6485</v>
      </c>
      <c r="J286" s="103"/>
      <c r="K286" s="118">
        <f t="shared" si="34"/>
        <v>5000</v>
      </c>
      <c r="L286" s="119">
        <f t="shared" si="35"/>
        <v>5250</v>
      </c>
    </row>
    <row r="287" spans="1:12" x14ac:dyDescent="0.25">
      <c r="A287" s="149">
        <f t="shared" si="37"/>
        <v>28400</v>
      </c>
      <c r="B287" s="42">
        <f>(formule!$B$36+formule!$D$36*SQRT(A287))</f>
        <v>4446.5510480157645</v>
      </c>
      <c r="C287" s="79">
        <f>CEILING((formule!$B$36+formule!$D$36*SQRT(A287))/100,1)*100</f>
        <v>4500</v>
      </c>
      <c r="D287" s="79">
        <f t="shared" si="36"/>
        <v>5355</v>
      </c>
      <c r="E287" s="136">
        <f>CEILING(((1+formule!$E$41)*(formule!$B$36+formule!$D$36*SQRT(A287)))/100,1)*100</f>
        <v>5100</v>
      </c>
      <c r="F287" s="137">
        <f t="shared" si="33"/>
        <v>6069</v>
      </c>
      <c r="G287" s="106"/>
      <c r="H287" s="118">
        <f t="shared" si="31"/>
        <v>5550</v>
      </c>
      <c r="I287" s="119">
        <f t="shared" si="32"/>
        <v>6604</v>
      </c>
      <c r="J287" s="103"/>
      <c r="K287" s="118">
        <f t="shared" si="34"/>
        <v>5100</v>
      </c>
      <c r="L287" s="119">
        <f t="shared" si="35"/>
        <v>5355</v>
      </c>
    </row>
    <row r="288" spans="1:12" x14ac:dyDescent="0.25">
      <c r="A288" s="149">
        <f t="shared" si="37"/>
        <v>28500</v>
      </c>
      <c r="B288" s="42">
        <f>(formule!$B$36+formule!$D$36*SQRT(A288))</f>
        <v>4454.3025826318744</v>
      </c>
      <c r="C288" s="79">
        <f>CEILING((formule!$B$36+formule!$D$36*SQRT(A288))/100,1)*100</f>
        <v>4500</v>
      </c>
      <c r="D288" s="79">
        <f t="shared" si="36"/>
        <v>5355</v>
      </c>
      <c r="E288" s="136">
        <f>CEILING(((1+formule!$E$41)*(formule!$B$36+formule!$D$36*SQRT(A288)))/100,1)*100</f>
        <v>5100</v>
      </c>
      <c r="F288" s="137">
        <f t="shared" si="33"/>
        <v>6069</v>
      </c>
      <c r="G288" s="106"/>
      <c r="H288" s="118">
        <f t="shared" si="31"/>
        <v>5550</v>
      </c>
      <c r="I288" s="119">
        <f t="shared" si="32"/>
        <v>6604</v>
      </c>
      <c r="J288" s="103"/>
      <c r="K288" s="118">
        <f t="shared" si="34"/>
        <v>5100</v>
      </c>
      <c r="L288" s="119">
        <f t="shared" si="35"/>
        <v>5355</v>
      </c>
    </row>
    <row r="289" spans="1:12" x14ac:dyDescent="0.25">
      <c r="A289" s="149">
        <f t="shared" si="37"/>
        <v>28600</v>
      </c>
      <c r="B289" s="42">
        <f>(formule!$B$36+formule!$D$36*SQRT(A289))</f>
        <v>4462.0405299517624</v>
      </c>
      <c r="C289" s="79">
        <f>CEILING((formule!$B$36+formule!$D$36*SQRT(A289))/100,1)*100</f>
        <v>4500</v>
      </c>
      <c r="D289" s="79">
        <f t="shared" si="36"/>
        <v>5355</v>
      </c>
      <c r="E289" s="136">
        <f>CEILING(((1+formule!$E$41)*(formule!$B$36+formule!$D$36*SQRT(A289)))/100,1)*100</f>
        <v>5100</v>
      </c>
      <c r="F289" s="137">
        <f t="shared" si="33"/>
        <v>6069</v>
      </c>
      <c r="G289" s="106"/>
      <c r="H289" s="118">
        <f t="shared" si="31"/>
        <v>5550</v>
      </c>
      <c r="I289" s="119">
        <f t="shared" si="32"/>
        <v>6604</v>
      </c>
      <c r="J289" s="103"/>
      <c r="K289" s="118">
        <f t="shared" si="34"/>
        <v>5100</v>
      </c>
      <c r="L289" s="119">
        <f t="shared" si="35"/>
        <v>5355</v>
      </c>
    </row>
    <row r="290" spans="1:12" x14ac:dyDescent="0.25">
      <c r="A290" s="149">
        <f t="shared" si="37"/>
        <v>28700</v>
      </c>
      <c r="B290" s="42">
        <f>(formule!$B$36+formule!$D$36*SQRT(A290))</f>
        <v>4469.7649611755069</v>
      </c>
      <c r="C290" s="79">
        <f>CEILING((formule!$B$36+formule!$D$36*SQRT(A290))/100,1)*100</f>
        <v>4500</v>
      </c>
      <c r="D290" s="79">
        <f t="shared" si="36"/>
        <v>5355</v>
      </c>
      <c r="E290" s="136">
        <f>CEILING(((1+formule!$E$41)*(formule!$B$36+formule!$D$36*SQRT(A290)))/100,1)*100</f>
        <v>5100</v>
      </c>
      <c r="F290" s="137">
        <f t="shared" si="33"/>
        <v>6069</v>
      </c>
      <c r="G290" s="106"/>
      <c r="H290" s="118">
        <f t="shared" si="31"/>
        <v>5550</v>
      </c>
      <c r="I290" s="119">
        <f t="shared" si="32"/>
        <v>6604</v>
      </c>
      <c r="J290" s="103"/>
      <c r="K290" s="118">
        <f t="shared" si="34"/>
        <v>5100</v>
      </c>
      <c r="L290" s="119">
        <f t="shared" si="35"/>
        <v>5355</v>
      </c>
    </row>
    <row r="291" spans="1:12" x14ac:dyDescent="0.25">
      <c r="A291" s="149">
        <f t="shared" si="37"/>
        <v>28800</v>
      </c>
      <c r="B291" s="42">
        <f>(formule!$B$36+formule!$D$36*SQRT(A291))</f>
        <v>4477.4759468835127</v>
      </c>
      <c r="C291" s="79">
        <f>CEILING((formule!$B$36+formule!$D$36*SQRT(A291))/100,1)*100</f>
        <v>4500</v>
      </c>
      <c r="D291" s="79">
        <f t="shared" si="36"/>
        <v>5355</v>
      </c>
      <c r="E291" s="136">
        <f>CEILING(((1+formule!$E$41)*(formule!$B$36+formule!$D$36*SQRT(A291)))/100,1)*100</f>
        <v>5100</v>
      </c>
      <c r="F291" s="137">
        <f t="shared" si="33"/>
        <v>6069</v>
      </c>
      <c r="G291" s="106"/>
      <c r="H291" s="118">
        <f t="shared" si="31"/>
        <v>5550</v>
      </c>
      <c r="I291" s="119">
        <f t="shared" si="32"/>
        <v>6604</v>
      </c>
      <c r="J291" s="103"/>
      <c r="K291" s="118">
        <f t="shared" si="34"/>
        <v>5100</v>
      </c>
      <c r="L291" s="119">
        <f t="shared" si="35"/>
        <v>5355</v>
      </c>
    </row>
    <row r="292" spans="1:12" x14ac:dyDescent="0.25">
      <c r="A292" s="149">
        <f t="shared" si="37"/>
        <v>28900</v>
      </c>
      <c r="B292" s="42">
        <f>(formule!$B$36+formule!$D$36*SQRT(A292))</f>
        <v>4485.1735570440351</v>
      </c>
      <c r="C292" s="79">
        <f>CEILING((formule!$B$36+formule!$D$36*SQRT(A292))/100,1)*100</f>
        <v>4500</v>
      </c>
      <c r="D292" s="79">
        <f t="shared" si="36"/>
        <v>5355</v>
      </c>
      <c r="E292" s="136">
        <f>CEILING(((1+formule!$E$41)*(formule!$B$36+formule!$D$36*SQRT(A292)))/100,1)*100</f>
        <v>5100</v>
      </c>
      <c r="F292" s="137">
        <f t="shared" si="33"/>
        <v>6069</v>
      </c>
      <c r="G292" s="106"/>
      <c r="H292" s="118">
        <f t="shared" si="31"/>
        <v>5550</v>
      </c>
      <c r="I292" s="119">
        <f t="shared" si="32"/>
        <v>6604</v>
      </c>
      <c r="J292" s="103"/>
      <c r="K292" s="118">
        <f t="shared" si="34"/>
        <v>5100</v>
      </c>
      <c r="L292" s="119">
        <f t="shared" si="35"/>
        <v>5355</v>
      </c>
    </row>
    <row r="293" spans="1:12" x14ac:dyDescent="0.25">
      <c r="A293" s="149">
        <f t="shared" si="37"/>
        <v>29000</v>
      </c>
      <c r="B293" s="42">
        <f>(formule!$B$36+formule!$D$36*SQRT(A293))</f>
        <v>4492.8578610205886</v>
      </c>
      <c r="C293" s="79">
        <f>CEILING((formule!$B$36+formule!$D$36*SQRT(A293))/100,1)*100</f>
        <v>4500</v>
      </c>
      <c r="D293" s="79">
        <f t="shared" si="36"/>
        <v>5355</v>
      </c>
      <c r="E293" s="136">
        <f>CEILING(((1+formule!$E$41)*(formule!$B$36+formule!$D$36*SQRT(A293)))/100,1)*100</f>
        <v>5100</v>
      </c>
      <c r="F293" s="137">
        <f t="shared" si="33"/>
        <v>6069</v>
      </c>
      <c r="G293" s="106"/>
      <c r="H293" s="118">
        <f t="shared" si="31"/>
        <v>5550</v>
      </c>
      <c r="I293" s="119">
        <f t="shared" si="32"/>
        <v>6604</v>
      </c>
      <c r="J293" s="103"/>
      <c r="K293" s="118">
        <f t="shared" si="34"/>
        <v>5100</v>
      </c>
      <c r="L293" s="119">
        <f t="shared" si="35"/>
        <v>5355</v>
      </c>
    </row>
    <row r="294" spans="1:12" x14ac:dyDescent="0.25">
      <c r="A294" s="149">
        <f t="shared" si="37"/>
        <v>29100</v>
      </c>
      <c r="B294" s="42">
        <f>(formule!$B$36+formule!$D$36*SQRT(A294))</f>
        <v>4500.5289275792356</v>
      </c>
      <c r="C294" s="79">
        <f>CEILING((formule!$B$36+formule!$D$36*SQRT(A294))/100,1)*100</f>
        <v>4600</v>
      </c>
      <c r="D294" s="79">
        <f t="shared" si="36"/>
        <v>5474</v>
      </c>
      <c r="E294" s="136">
        <f>CEILING(((1+formule!$E$41)*(formule!$B$36+formule!$D$36*SQRT(A294)))/100,1)*100</f>
        <v>5100</v>
      </c>
      <c r="F294" s="137">
        <f t="shared" si="33"/>
        <v>6069</v>
      </c>
      <c r="G294" s="106"/>
      <c r="H294" s="118">
        <f t="shared" si="31"/>
        <v>5550</v>
      </c>
      <c r="I294" s="119">
        <f t="shared" si="32"/>
        <v>6604</v>
      </c>
      <c r="J294" s="103"/>
      <c r="K294" s="118">
        <f t="shared" si="34"/>
        <v>5100</v>
      </c>
      <c r="L294" s="119">
        <f t="shared" si="35"/>
        <v>5355</v>
      </c>
    </row>
    <row r="295" spans="1:12" x14ac:dyDescent="0.25">
      <c r="A295" s="149">
        <f t="shared" si="37"/>
        <v>29200</v>
      </c>
      <c r="B295" s="42">
        <f>(formule!$B$36+formule!$D$36*SQRT(A295))</f>
        <v>4508.1868248957735</v>
      </c>
      <c r="C295" s="79">
        <f>CEILING((formule!$B$36+formule!$D$36*SQRT(A295))/100,1)*100</f>
        <v>4600</v>
      </c>
      <c r="D295" s="79">
        <f t="shared" si="36"/>
        <v>5474</v>
      </c>
      <c r="E295" s="136">
        <f>CEILING(((1+formule!$E$41)*(formule!$B$36+formule!$D$36*SQRT(A295)))/100,1)*100</f>
        <v>5100</v>
      </c>
      <c r="F295" s="137">
        <f t="shared" si="33"/>
        <v>6069</v>
      </c>
      <c r="G295" s="106"/>
      <c r="H295" s="118">
        <f t="shared" si="31"/>
        <v>5550</v>
      </c>
      <c r="I295" s="119">
        <f t="shared" si="32"/>
        <v>6604</v>
      </c>
      <c r="J295" s="103"/>
      <c r="K295" s="118">
        <f t="shared" si="34"/>
        <v>5100</v>
      </c>
      <c r="L295" s="119">
        <f t="shared" si="35"/>
        <v>5355</v>
      </c>
    </row>
    <row r="296" spans="1:12" x14ac:dyDescent="0.25">
      <c r="A296" s="149">
        <f t="shared" si="37"/>
        <v>29300</v>
      </c>
      <c r="B296" s="42">
        <f>(formule!$B$36+formule!$D$36*SQRT(A296))</f>
        <v>4515.8316205627943</v>
      </c>
      <c r="C296" s="79">
        <f>CEILING((formule!$B$36+formule!$D$36*SQRT(A296))/100,1)*100</f>
        <v>4600</v>
      </c>
      <c r="D296" s="79">
        <f t="shared" si="36"/>
        <v>5474</v>
      </c>
      <c r="E296" s="136">
        <f>CEILING(((1+formule!$E$41)*(formule!$B$36+formule!$D$36*SQRT(A296)))/100,1)*100</f>
        <v>5100</v>
      </c>
      <c r="F296" s="137">
        <f t="shared" si="33"/>
        <v>6069</v>
      </c>
      <c r="G296" s="106"/>
      <c r="H296" s="118">
        <f t="shared" si="31"/>
        <v>5550</v>
      </c>
      <c r="I296" s="119">
        <f t="shared" si="32"/>
        <v>6604</v>
      </c>
      <c r="J296" s="103"/>
      <c r="K296" s="118">
        <f t="shared" si="34"/>
        <v>5100</v>
      </c>
      <c r="L296" s="119">
        <f t="shared" si="35"/>
        <v>5355</v>
      </c>
    </row>
    <row r="297" spans="1:12" x14ac:dyDescent="0.25">
      <c r="A297" s="149">
        <f t="shared" si="37"/>
        <v>29400</v>
      </c>
      <c r="B297" s="42">
        <f>(formule!$B$36+formule!$D$36*SQRT(A297))</f>
        <v>4523.4633815966536</v>
      </c>
      <c r="C297" s="79">
        <f>CEILING((formule!$B$36+formule!$D$36*SQRT(A297))/100,1)*100</f>
        <v>4600</v>
      </c>
      <c r="D297" s="79">
        <f t="shared" si="36"/>
        <v>5474</v>
      </c>
      <c r="E297" s="136">
        <f>CEILING(((1+formule!$E$41)*(formule!$B$36+formule!$D$36*SQRT(A297)))/100,1)*100</f>
        <v>5100</v>
      </c>
      <c r="F297" s="137">
        <f t="shared" si="33"/>
        <v>6069</v>
      </c>
      <c r="G297" s="106"/>
      <c r="H297" s="118">
        <f t="shared" ref="H297:H360" si="38">E297+450</f>
        <v>5550</v>
      </c>
      <c r="I297" s="119">
        <f t="shared" ref="I297:I360" si="39">F297+535</f>
        <v>6604</v>
      </c>
      <c r="J297" s="103"/>
      <c r="K297" s="118">
        <f t="shared" si="34"/>
        <v>5100</v>
      </c>
      <c r="L297" s="119">
        <f t="shared" si="35"/>
        <v>5355</v>
      </c>
    </row>
    <row r="298" spans="1:12" x14ac:dyDescent="0.25">
      <c r="A298" s="149">
        <f t="shared" si="37"/>
        <v>29500</v>
      </c>
      <c r="B298" s="42">
        <f>(formule!$B$36+formule!$D$36*SQRT(A298))</f>
        <v>4531.0821744443183</v>
      </c>
      <c r="C298" s="79">
        <f>CEILING((formule!$B$36+formule!$D$36*SQRT(A298))/100,1)*100</f>
        <v>4600</v>
      </c>
      <c r="D298" s="79">
        <f t="shared" si="36"/>
        <v>5474</v>
      </c>
      <c r="E298" s="136">
        <f>CEILING(((1+formule!$E$41)*(formule!$B$36+formule!$D$36*SQRT(A298)))/100,1)*100</f>
        <v>5100</v>
      </c>
      <c r="F298" s="137">
        <f t="shared" si="33"/>
        <v>6069</v>
      </c>
      <c r="G298" s="106"/>
      <c r="H298" s="118">
        <f t="shared" si="38"/>
        <v>5550</v>
      </c>
      <c r="I298" s="119">
        <f t="shared" si="39"/>
        <v>6604</v>
      </c>
      <c r="J298" s="103"/>
      <c r="K298" s="118">
        <f t="shared" si="34"/>
        <v>5100</v>
      </c>
      <c r="L298" s="119">
        <f t="shared" si="35"/>
        <v>5355</v>
      </c>
    </row>
    <row r="299" spans="1:12" x14ac:dyDescent="0.25">
      <c r="A299" s="149">
        <f t="shared" si="37"/>
        <v>29600</v>
      </c>
      <c r="B299" s="42">
        <f>(formule!$B$36+formule!$D$36*SQRT(A299))</f>
        <v>4538.6880649901223</v>
      </c>
      <c r="C299" s="79">
        <f>CEILING((formule!$B$36+formule!$D$36*SQRT(A299))/100,1)*100</f>
        <v>4600</v>
      </c>
      <c r="D299" s="79">
        <f t="shared" si="36"/>
        <v>5474</v>
      </c>
      <c r="E299" s="136">
        <f>CEILING(((1+formule!$E$41)*(formule!$B$36+formule!$D$36*SQRT(A299)))/100,1)*100</f>
        <v>5200</v>
      </c>
      <c r="F299" s="137">
        <f t="shared" si="33"/>
        <v>6188</v>
      </c>
      <c r="G299" s="106"/>
      <c r="H299" s="118">
        <f t="shared" si="38"/>
        <v>5650</v>
      </c>
      <c r="I299" s="119">
        <f t="shared" si="39"/>
        <v>6723</v>
      </c>
      <c r="J299" s="103"/>
      <c r="K299" s="118">
        <f t="shared" si="34"/>
        <v>5200</v>
      </c>
      <c r="L299" s="119">
        <f t="shared" si="35"/>
        <v>5460</v>
      </c>
    </row>
    <row r="300" spans="1:12" x14ac:dyDescent="0.25">
      <c r="A300" s="149">
        <f t="shared" si="37"/>
        <v>29700</v>
      </c>
      <c r="B300" s="42">
        <f>(formule!$B$36+formule!$D$36*SQRT(A300))</f>
        <v>4546.2811185624087</v>
      </c>
      <c r="C300" s="79">
        <f>CEILING((formule!$B$36+formule!$D$36*SQRT(A300))/100,1)*100</f>
        <v>4600</v>
      </c>
      <c r="D300" s="79">
        <f t="shared" si="36"/>
        <v>5474</v>
      </c>
      <c r="E300" s="136">
        <f>CEILING(((1+formule!$E$41)*(formule!$B$36+formule!$D$36*SQRT(A300)))/100,1)*100</f>
        <v>5200</v>
      </c>
      <c r="F300" s="137">
        <f t="shared" si="33"/>
        <v>6188</v>
      </c>
      <c r="G300" s="106"/>
      <c r="H300" s="118">
        <f t="shared" si="38"/>
        <v>5650</v>
      </c>
      <c r="I300" s="119">
        <f t="shared" si="39"/>
        <v>6723</v>
      </c>
      <c r="J300" s="103"/>
      <c r="K300" s="118">
        <f t="shared" si="34"/>
        <v>5200</v>
      </c>
      <c r="L300" s="119">
        <f t="shared" si="35"/>
        <v>5460</v>
      </c>
    </row>
    <row r="301" spans="1:12" x14ac:dyDescent="0.25">
      <c r="A301" s="149">
        <f t="shared" si="37"/>
        <v>29800</v>
      </c>
      <c r="B301" s="42">
        <f>(formule!$B$36+formule!$D$36*SQRT(A301))</f>
        <v>4553.8613999400804</v>
      </c>
      <c r="C301" s="79">
        <f>CEILING((formule!$B$36+formule!$D$36*SQRT(A301))/100,1)*100</f>
        <v>4600</v>
      </c>
      <c r="D301" s="79">
        <f t="shared" si="36"/>
        <v>5474</v>
      </c>
      <c r="E301" s="136">
        <f>CEILING(((1+formule!$E$41)*(formule!$B$36+formule!$D$36*SQRT(A301)))/100,1)*100</f>
        <v>5200</v>
      </c>
      <c r="F301" s="137">
        <f t="shared" si="33"/>
        <v>6188</v>
      </c>
      <c r="G301" s="106"/>
      <c r="H301" s="118">
        <f t="shared" si="38"/>
        <v>5650</v>
      </c>
      <c r="I301" s="119">
        <f t="shared" si="39"/>
        <v>6723</v>
      </c>
      <c r="J301" s="103"/>
      <c r="K301" s="118">
        <f t="shared" si="34"/>
        <v>5200</v>
      </c>
      <c r="L301" s="119">
        <f t="shared" si="35"/>
        <v>5460</v>
      </c>
    </row>
    <row r="302" spans="1:12" x14ac:dyDescent="0.25">
      <c r="A302" s="149">
        <f t="shared" si="37"/>
        <v>29900</v>
      </c>
      <c r="B302" s="42">
        <f>(formule!$B$36+formule!$D$36*SQRT(A302))</f>
        <v>4561.428973359044</v>
      </c>
      <c r="C302" s="79">
        <f>CEILING((formule!$B$36+formule!$D$36*SQRT(A302))/100,1)*100</f>
        <v>4600</v>
      </c>
      <c r="D302" s="79">
        <f t="shared" si="36"/>
        <v>5474</v>
      </c>
      <c r="E302" s="136">
        <f>CEILING(((1+formule!$E$41)*(formule!$B$36+formule!$D$36*SQRT(A302)))/100,1)*100</f>
        <v>5200</v>
      </c>
      <c r="F302" s="137">
        <f t="shared" si="33"/>
        <v>6188</v>
      </c>
      <c r="G302" s="106"/>
      <c r="H302" s="118">
        <f t="shared" si="38"/>
        <v>5650</v>
      </c>
      <c r="I302" s="119">
        <f t="shared" si="39"/>
        <v>6723</v>
      </c>
      <c r="J302" s="103"/>
      <c r="K302" s="118">
        <f t="shared" si="34"/>
        <v>5200</v>
      </c>
      <c r="L302" s="119">
        <f t="shared" si="35"/>
        <v>5460</v>
      </c>
    </row>
    <row r="303" spans="1:12" x14ac:dyDescent="0.25">
      <c r="A303" s="149">
        <f t="shared" si="37"/>
        <v>30000</v>
      </c>
      <c r="B303" s="42">
        <f>(formule!$B$36+formule!$D$36*SQRT(A303))</f>
        <v>4568.9839025185638</v>
      </c>
      <c r="C303" s="79">
        <f>CEILING((formule!$B$36+formule!$D$36*SQRT(A303))/100,1)*100</f>
        <v>4600</v>
      </c>
      <c r="D303" s="79">
        <f t="shared" si="36"/>
        <v>5474</v>
      </c>
      <c r="E303" s="136">
        <f>CEILING(((1+formule!$E$41)*(formule!$B$36+formule!$D$36*SQRT(A303)))/100,1)*100</f>
        <v>5200</v>
      </c>
      <c r="F303" s="137">
        <f t="shared" si="33"/>
        <v>6188</v>
      </c>
      <c r="G303" s="106"/>
      <c r="H303" s="118">
        <f t="shared" si="38"/>
        <v>5650</v>
      </c>
      <c r="I303" s="119">
        <f t="shared" si="39"/>
        <v>6723</v>
      </c>
      <c r="J303" s="103"/>
      <c r="K303" s="118">
        <f t="shared" si="34"/>
        <v>5200</v>
      </c>
      <c r="L303" s="119">
        <f t="shared" si="35"/>
        <v>5460</v>
      </c>
    </row>
    <row r="304" spans="1:12" x14ac:dyDescent="0.25">
      <c r="A304" s="149">
        <f t="shared" si="37"/>
        <v>30100</v>
      </c>
      <c r="B304" s="42">
        <f>(formule!$B$36+formule!$D$36*SQRT(A304))</f>
        <v>4576.5262505875162</v>
      </c>
      <c r="C304" s="79">
        <f>CEILING((formule!$B$36+formule!$D$36*SQRT(A304))/100,1)*100</f>
        <v>4600</v>
      </c>
      <c r="D304" s="79">
        <f t="shared" si="36"/>
        <v>5474</v>
      </c>
      <c r="E304" s="136">
        <f>CEILING(((1+formule!$E$41)*(formule!$B$36+formule!$D$36*SQRT(A304)))/100,1)*100</f>
        <v>5200</v>
      </c>
      <c r="F304" s="137">
        <f t="shared" si="33"/>
        <v>6188</v>
      </c>
      <c r="G304" s="106"/>
      <c r="H304" s="118">
        <f t="shared" si="38"/>
        <v>5650</v>
      </c>
      <c r="I304" s="119">
        <f t="shared" si="39"/>
        <v>6723</v>
      </c>
      <c r="J304" s="103"/>
      <c r="K304" s="118">
        <f t="shared" si="34"/>
        <v>5200</v>
      </c>
      <c r="L304" s="119">
        <f t="shared" si="35"/>
        <v>5460</v>
      </c>
    </row>
    <row r="305" spans="1:12" x14ac:dyDescent="0.25">
      <c r="A305" s="149">
        <f t="shared" si="37"/>
        <v>30200</v>
      </c>
      <c r="B305" s="42">
        <f>(formule!$B$36+formule!$D$36*SQRT(A305))</f>
        <v>4584.0560802105501</v>
      </c>
      <c r="C305" s="79">
        <f>CEILING((formule!$B$36+formule!$D$36*SQRT(A305))/100,1)*100</f>
        <v>4600</v>
      </c>
      <c r="D305" s="79">
        <f t="shared" si="36"/>
        <v>5474</v>
      </c>
      <c r="E305" s="136">
        <f>CEILING(((1+formule!$E$41)*(formule!$B$36+formule!$D$36*SQRT(A305)))/100,1)*100</f>
        <v>5200</v>
      </c>
      <c r="F305" s="137">
        <f t="shared" si="33"/>
        <v>6188</v>
      </c>
      <c r="G305" s="106"/>
      <c r="H305" s="118">
        <f t="shared" si="38"/>
        <v>5650</v>
      </c>
      <c r="I305" s="119">
        <f t="shared" si="39"/>
        <v>6723</v>
      </c>
      <c r="J305" s="103"/>
      <c r="K305" s="118">
        <f t="shared" si="34"/>
        <v>5200</v>
      </c>
      <c r="L305" s="119">
        <f t="shared" si="35"/>
        <v>5460</v>
      </c>
    </row>
    <row r="306" spans="1:12" x14ac:dyDescent="0.25">
      <c r="A306" s="149">
        <f t="shared" si="37"/>
        <v>30300</v>
      </c>
      <c r="B306" s="42">
        <f>(formule!$B$36+formule!$D$36*SQRT(A306))</f>
        <v>4591.5734535141637</v>
      </c>
      <c r="C306" s="79">
        <f>CEILING((formule!$B$36+formule!$D$36*SQRT(A306))/100,1)*100</f>
        <v>4600</v>
      </c>
      <c r="D306" s="79">
        <f t="shared" si="36"/>
        <v>5474</v>
      </c>
      <c r="E306" s="136">
        <f>CEILING(((1+formule!$E$41)*(formule!$B$36+formule!$D$36*SQRT(A306)))/100,1)*100</f>
        <v>5200</v>
      </c>
      <c r="F306" s="137">
        <f t="shared" si="33"/>
        <v>6188</v>
      </c>
      <c r="G306" s="106"/>
      <c r="H306" s="118">
        <f t="shared" si="38"/>
        <v>5650</v>
      </c>
      <c r="I306" s="119">
        <f t="shared" si="39"/>
        <v>6723</v>
      </c>
      <c r="J306" s="103"/>
      <c r="K306" s="118">
        <f t="shared" si="34"/>
        <v>5200</v>
      </c>
      <c r="L306" s="119">
        <f t="shared" si="35"/>
        <v>5460</v>
      </c>
    </row>
    <row r="307" spans="1:12" x14ac:dyDescent="0.25">
      <c r="A307" s="149">
        <f t="shared" si="37"/>
        <v>30400</v>
      </c>
      <c r="B307" s="42">
        <f>(formule!$B$36+formule!$D$36*SQRT(A307))</f>
        <v>4599.0784321126766</v>
      </c>
      <c r="C307" s="79">
        <f>CEILING((formule!$B$36+formule!$D$36*SQRT(A307))/100,1)*100</f>
        <v>4600</v>
      </c>
      <c r="D307" s="79">
        <f t="shared" si="36"/>
        <v>5474</v>
      </c>
      <c r="E307" s="136">
        <f>CEILING(((1+formule!$E$41)*(formule!$B$36+formule!$D$36*SQRT(A307)))/100,1)*100</f>
        <v>5200</v>
      </c>
      <c r="F307" s="137">
        <f t="shared" si="33"/>
        <v>6188</v>
      </c>
      <c r="G307" s="106"/>
      <c r="H307" s="118">
        <f t="shared" si="38"/>
        <v>5650</v>
      </c>
      <c r="I307" s="119">
        <f t="shared" si="39"/>
        <v>6723</v>
      </c>
      <c r="J307" s="103"/>
      <c r="K307" s="118">
        <f t="shared" si="34"/>
        <v>5200</v>
      </c>
      <c r="L307" s="119">
        <f t="shared" si="35"/>
        <v>5460</v>
      </c>
    </row>
    <row r="308" spans="1:12" x14ac:dyDescent="0.25">
      <c r="A308" s="149">
        <f t="shared" si="37"/>
        <v>30500</v>
      </c>
      <c r="B308" s="42">
        <f>(formule!$B$36+formule!$D$36*SQRT(A308))</f>
        <v>4606.5710771141257</v>
      </c>
      <c r="C308" s="79">
        <f>CEILING((formule!$B$36+formule!$D$36*SQRT(A308))/100,1)*100</f>
        <v>4700</v>
      </c>
      <c r="D308" s="79">
        <f t="shared" si="36"/>
        <v>5593</v>
      </c>
      <c r="E308" s="136">
        <f>CEILING(((1+formule!$E$41)*(formule!$B$36+formule!$D$36*SQRT(A308)))/100,1)*100</f>
        <v>5200</v>
      </c>
      <c r="F308" s="137">
        <f t="shared" si="33"/>
        <v>6188</v>
      </c>
      <c r="G308" s="106"/>
      <c r="H308" s="118">
        <f t="shared" si="38"/>
        <v>5650</v>
      </c>
      <c r="I308" s="119">
        <f t="shared" si="39"/>
        <v>6723</v>
      </c>
      <c r="J308" s="103"/>
      <c r="K308" s="118">
        <f t="shared" si="34"/>
        <v>5200</v>
      </c>
      <c r="L308" s="119">
        <f t="shared" si="35"/>
        <v>5460</v>
      </c>
    </row>
    <row r="309" spans="1:12" x14ac:dyDescent="0.25">
      <c r="A309" s="149">
        <f t="shared" si="37"/>
        <v>30600</v>
      </c>
      <c r="B309" s="42">
        <f>(formule!$B$36+formule!$D$36*SQRT(A309))</f>
        <v>4614.0514491260728</v>
      </c>
      <c r="C309" s="79">
        <f>CEILING((formule!$B$36+formule!$D$36*SQRT(A309))/100,1)*100</f>
        <v>4700</v>
      </c>
      <c r="D309" s="79">
        <f t="shared" si="36"/>
        <v>5593</v>
      </c>
      <c r="E309" s="136">
        <f>CEILING(((1+formule!$E$41)*(formule!$B$36+formule!$D$36*SQRT(A309)))/100,1)*100</f>
        <v>5200</v>
      </c>
      <c r="F309" s="137">
        <f t="shared" si="33"/>
        <v>6188</v>
      </c>
      <c r="G309" s="106"/>
      <c r="H309" s="118">
        <f t="shared" si="38"/>
        <v>5650</v>
      </c>
      <c r="I309" s="119">
        <f t="shared" si="39"/>
        <v>6723</v>
      </c>
      <c r="J309" s="103"/>
      <c r="K309" s="118">
        <f t="shared" si="34"/>
        <v>5200</v>
      </c>
      <c r="L309" s="119">
        <f t="shared" si="35"/>
        <v>5460</v>
      </c>
    </row>
    <row r="310" spans="1:12" x14ac:dyDescent="0.25">
      <c r="A310" s="149">
        <f t="shared" si="37"/>
        <v>30700</v>
      </c>
      <c r="B310" s="42">
        <f>(formule!$B$36+formule!$D$36*SQRT(A310))</f>
        <v>4621.5196082613193</v>
      </c>
      <c r="C310" s="79">
        <f>CEILING((formule!$B$36+formule!$D$36*SQRT(A310))/100,1)*100</f>
        <v>4700</v>
      </c>
      <c r="D310" s="79">
        <f t="shared" si="36"/>
        <v>5593</v>
      </c>
      <c r="E310" s="136">
        <f>CEILING(((1+formule!$E$41)*(formule!$B$36+formule!$D$36*SQRT(A310)))/100,1)*100</f>
        <v>5200</v>
      </c>
      <c r="F310" s="137">
        <f t="shared" si="33"/>
        <v>6188</v>
      </c>
      <c r="G310" s="106"/>
      <c r="H310" s="118">
        <f t="shared" si="38"/>
        <v>5650</v>
      </c>
      <c r="I310" s="119">
        <f t="shared" si="39"/>
        <v>6723</v>
      </c>
      <c r="J310" s="103"/>
      <c r="K310" s="118">
        <f t="shared" si="34"/>
        <v>5200</v>
      </c>
      <c r="L310" s="119">
        <f t="shared" si="35"/>
        <v>5460</v>
      </c>
    </row>
    <row r="311" spans="1:12" x14ac:dyDescent="0.25">
      <c r="A311" s="149">
        <f t="shared" si="37"/>
        <v>30800</v>
      </c>
      <c r="B311" s="42">
        <f>(formule!$B$36+formule!$D$36*SQRT(A311))</f>
        <v>4628.9756141435473</v>
      </c>
      <c r="C311" s="79">
        <f>CEILING((formule!$B$36+formule!$D$36*SQRT(A311))/100,1)*100</f>
        <v>4700</v>
      </c>
      <c r="D311" s="79">
        <f t="shared" si="36"/>
        <v>5593</v>
      </c>
      <c r="E311" s="136">
        <f>CEILING(((1+formule!$E$41)*(formule!$B$36+formule!$D$36*SQRT(A311)))/100,1)*100</f>
        <v>5300</v>
      </c>
      <c r="F311" s="137">
        <f t="shared" si="33"/>
        <v>6307</v>
      </c>
      <c r="G311" s="106"/>
      <c r="H311" s="118">
        <f t="shared" si="38"/>
        <v>5750</v>
      </c>
      <c r="I311" s="119">
        <f t="shared" si="39"/>
        <v>6842</v>
      </c>
      <c r="J311" s="103"/>
      <c r="K311" s="118">
        <f t="shared" si="34"/>
        <v>5300</v>
      </c>
      <c r="L311" s="119">
        <f t="shared" si="35"/>
        <v>5565</v>
      </c>
    </row>
    <row r="312" spans="1:12" x14ac:dyDescent="0.25">
      <c r="A312" s="149">
        <f t="shared" si="37"/>
        <v>30900</v>
      </c>
      <c r="B312" s="42">
        <f>(formule!$B$36+formule!$D$36*SQRT(A312))</f>
        <v>4636.4195259128674</v>
      </c>
      <c r="C312" s="79">
        <f>CEILING((formule!$B$36+formule!$D$36*SQRT(A312))/100,1)*100</f>
        <v>4700</v>
      </c>
      <c r="D312" s="79">
        <f t="shared" si="36"/>
        <v>5593</v>
      </c>
      <c r="E312" s="136">
        <f>CEILING(((1+formule!$E$41)*(formule!$B$36+formule!$D$36*SQRT(A312)))/100,1)*100</f>
        <v>5300</v>
      </c>
      <c r="F312" s="137">
        <f t="shared" si="33"/>
        <v>6307</v>
      </c>
      <c r="G312" s="106"/>
      <c r="H312" s="118">
        <f t="shared" si="38"/>
        <v>5750</v>
      </c>
      <c r="I312" s="119">
        <f t="shared" si="39"/>
        <v>6842</v>
      </c>
      <c r="J312" s="103"/>
      <c r="K312" s="118">
        <f t="shared" si="34"/>
        <v>5300</v>
      </c>
      <c r="L312" s="119">
        <f t="shared" si="35"/>
        <v>5565</v>
      </c>
    </row>
    <row r="313" spans="1:12" x14ac:dyDescent="0.25">
      <c r="A313" s="149">
        <f t="shared" si="37"/>
        <v>31000</v>
      </c>
      <c r="B313" s="42">
        <f>(formule!$B$36+formule!$D$36*SQRT(A313))</f>
        <v>4643.8514022312984</v>
      </c>
      <c r="C313" s="79">
        <f>CEILING((formule!$B$36+formule!$D$36*SQRT(A313))/100,1)*100</f>
        <v>4700</v>
      </c>
      <c r="D313" s="79">
        <f t="shared" si="36"/>
        <v>5593</v>
      </c>
      <c r="E313" s="136">
        <f>CEILING(((1+formule!$E$41)*(formule!$B$36+formule!$D$36*SQRT(A313)))/100,1)*100</f>
        <v>5300</v>
      </c>
      <c r="F313" s="137">
        <f t="shared" si="33"/>
        <v>6307</v>
      </c>
      <c r="G313" s="106"/>
      <c r="H313" s="118">
        <f t="shared" si="38"/>
        <v>5750</v>
      </c>
      <c r="I313" s="119">
        <f t="shared" si="39"/>
        <v>6842</v>
      </c>
      <c r="J313" s="103"/>
      <c r="K313" s="118">
        <f t="shared" si="34"/>
        <v>5300</v>
      </c>
      <c r="L313" s="119">
        <f t="shared" si="35"/>
        <v>5565</v>
      </c>
    </row>
    <row r="314" spans="1:12" x14ac:dyDescent="0.25">
      <c r="A314" s="149">
        <f t="shared" si="37"/>
        <v>31100</v>
      </c>
      <c r="B314" s="42">
        <f>(formule!$B$36+formule!$D$36*SQRT(A314))</f>
        <v>4651.271301288155</v>
      </c>
      <c r="C314" s="79">
        <f>CEILING((formule!$B$36+formule!$D$36*SQRT(A314))/100,1)*100</f>
        <v>4700</v>
      </c>
      <c r="D314" s="79">
        <f t="shared" si="36"/>
        <v>5593</v>
      </c>
      <c r="E314" s="136">
        <f>CEILING(((1+formule!$E$41)*(formule!$B$36+formule!$D$36*SQRT(A314)))/100,1)*100</f>
        <v>5300</v>
      </c>
      <c r="F314" s="137">
        <f t="shared" si="33"/>
        <v>6307</v>
      </c>
      <c r="G314" s="106"/>
      <c r="H314" s="118">
        <f t="shared" si="38"/>
        <v>5750</v>
      </c>
      <c r="I314" s="119">
        <f t="shared" si="39"/>
        <v>6842</v>
      </c>
      <c r="J314" s="103"/>
      <c r="K314" s="118">
        <f t="shared" si="34"/>
        <v>5300</v>
      </c>
      <c r="L314" s="119">
        <f t="shared" si="35"/>
        <v>5565</v>
      </c>
    </row>
    <row r="315" spans="1:12" x14ac:dyDescent="0.25">
      <c r="A315" s="149">
        <f t="shared" si="37"/>
        <v>31200</v>
      </c>
      <c r="B315" s="42">
        <f>(formule!$B$36+formule!$D$36*SQRT(A315))</f>
        <v>4658.6792808053642</v>
      </c>
      <c r="C315" s="79">
        <f>CEILING((formule!$B$36+formule!$D$36*SQRT(A315))/100,1)*100</f>
        <v>4700</v>
      </c>
      <c r="D315" s="79">
        <f t="shared" si="36"/>
        <v>5593</v>
      </c>
      <c r="E315" s="136">
        <f>CEILING(((1+formule!$E$41)*(formule!$B$36+formule!$D$36*SQRT(A315)))/100,1)*100</f>
        <v>5300</v>
      </c>
      <c r="F315" s="137">
        <f t="shared" si="33"/>
        <v>6307</v>
      </c>
      <c r="G315" s="106"/>
      <c r="H315" s="118">
        <f t="shared" si="38"/>
        <v>5750</v>
      </c>
      <c r="I315" s="119">
        <f t="shared" si="39"/>
        <v>6842</v>
      </c>
      <c r="J315" s="103"/>
      <c r="K315" s="118">
        <f t="shared" si="34"/>
        <v>5300</v>
      </c>
      <c r="L315" s="119">
        <f t="shared" si="35"/>
        <v>5565</v>
      </c>
    </row>
    <row r="316" spans="1:12" x14ac:dyDescent="0.25">
      <c r="A316" s="149">
        <f t="shared" si="37"/>
        <v>31300</v>
      </c>
      <c r="B316" s="42">
        <f>(formule!$B$36+formule!$D$36*SQRT(A316))</f>
        <v>4666.0753980427107</v>
      </c>
      <c r="C316" s="79">
        <f>CEILING((formule!$B$36+formule!$D$36*SQRT(A316))/100,1)*100</f>
        <v>4700</v>
      </c>
      <c r="D316" s="79">
        <f t="shared" si="36"/>
        <v>5593</v>
      </c>
      <c r="E316" s="136">
        <f>CEILING(((1+formule!$E$41)*(formule!$B$36+formule!$D$36*SQRT(A316)))/100,1)*100</f>
        <v>5300</v>
      </c>
      <c r="F316" s="137">
        <f t="shared" si="33"/>
        <v>6307</v>
      </c>
      <c r="G316" s="106"/>
      <c r="H316" s="118">
        <f t="shared" si="38"/>
        <v>5750</v>
      </c>
      <c r="I316" s="119">
        <f t="shared" si="39"/>
        <v>6842</v>
      </c>
      <c r="J316" s="103"/>
      <c r="K316" s="118">
        <f t="shared" si="34"/>
        <v>5300</v>
      </c>
      <c r="L316" s="119">
        <f t="shared" si="35"/>
        <v>5565</v>
      </c>
    </row>
    <row r="317" spans="1:12" x14ac:dyDescent="0.25">
      <c r="A317" s="149">
        <f t="shared" si="37"/>
        <v>31400</v>
      </c>
      <c r="B317" s="42">
        <f>(formule!$B$36+formule!$D$36*SQRT(A317))</f>
        <v>4673.4597098029926</v>
      </c>
      <c r="C317" s="79">
        <f>CEILING((formule!$B$36+formule!$D$36*SQRT(A317))/100,1)*100</f>
        <v>4700</v>
      </c>
      <c r="D317" s="79">
        <f t="shared" si="36"/>
        <v>5593</v>
      </c>
      <c r="E317" s="136">
        <f>CEILING(((1+formule!$E$41)*(formule!$B$36+formule!$D$36*SQRT(A317)))/100,1)*100</f>
        <v>5300</v>
      </c>
      <c r="F317" s="137">
        <f t="shared" si="33"/>
        <v>6307</v>
      </c>
      <c r="G317" s="106"/>
      <c r="H317" s="118">
        <f t="shared" si="38"/>
        <v>5750</v>
      </c>
      <c r="I317" s="119">
        <f t="shared" si="39"/>
        <v>6842</v>
      </c>
      <c r="J317" s="103"/>
      <c r="K317" s="118">
        <f t="shared" si="34"/>
        <v>5300</v>
      </c>
      <c r="L317" s="119">
        <f t="shared" si="35"/>
        <v>5565</v>
      </c>
    </row>
    <row r="318" spans="1:12" x14ac:dyDescent="0.25">
      <c r="A318" s="149">
        <f t="shared" si="37"/>
        <v>31500</v>
      </c>
      <c r="B318" s="42">
        <f>(formule!$B$36+formule!$D$36*SQRT(A318))</f>
        <v>4680.8322724371137</v>
      </c>
      <c r="C318" s="79">
        <f>CEILING((formule!$B$36+formule!$D$36*SQRT(A318))/100,1)*100</f>
        <v>4700</v>
      </c>
      <c r="D318" s="79">
        <f t="shared" si="36"/>
        <v>5593</v>
      </c>
      <c r="E318" s="136">
        <f>CEILING(((1+formule!$E$41)*(formule!$B$36+formule!$D$36*SQRT(A318)))/100,1)*100</f>
        <v>5300</v>
      </c>
      <c r="F318" s="137">
        <f t="shared" si="33"/>
        <v>6307</v>
      </c>
      <c r="G318" s="106"/>
      <c r="H318" s="118">
        <f t="shared" si="38"/>
        <v>5750</v>
      </c>
      <c r="I318" s="119">
        <f t="shared" si="39"/>
        <v>6842</v>
      </c>
      <c r="J318" s="103"/>
      <c r="K318" s="118">
        <f t="shared" si="34"/>
        <v>5300</v>
      </c>
      <c r="L318" s="119">
        <f t="shared" si="35"/>
        <v>5565</v>
      </c>
    </row>
    <row r="319" spans="1:12" x14ac:dyDescent="0.25">
      <c r="A319" s="149">
        <f t="shared" si="37"/>
        <v>31600</v>
      </c>
      <c r="B319" s="42">
        <f>(formule!$B$36+formule!$D$36*SQRT(A319))</f>
        <v>4688.1931418491022</v>
      </c>
      <c r="C319" s="79">
        <f>CEILING((formule!$B$36+formule!$D$36*SQRT(A319))/100,1)*100</f>
        <v>4700</v>
      </c>
      <c r="D319" s="79">
        <f t="shared" si="36"/>
        <v>5593</v>
      </c>
      <c r="E319" s="136">
        <f>CEILING(((1+formule!$E$41)*(formule!$B$36+formule!$D$36*SQRT(A319)))/100,1)*100</f>
        <v>5300</v>
      </c>
      <c r="F319" s="137">
        <f t="shared" si="33"/>
        <v>6307</v>
      </c>
      <c r="G319" s="106"/>
      <c r="H319" s="118">
        <f t="shared" si="38"/>
        <v>5750</v>
      </c>
      <c r="I319" s="119">
        <f t="shared" si="39"/>
        <v>6842</v>
      </c>
      <c r="J319" s="103"/>
      <c r="K319" s="118">
        <f t="shared" si="34"/>
        <v>5300</v>
      </c>
      <c r="L319" s="119">
        <f t="shared" si="35"/>
        <v>5565</v>
      </c>
    </row>
    <row r="320" spans="1:12" x14ac:dyDescent="0.25">
      <c r="A320" s="149">
        <f t="shared" si="37"/>
        <v>31700</v>
      </c>
      <c r="B320" s="42">
        <f>(formule!$B$36+formule!$D$36*SQRT(A320))</f>
        <v>4695.5423735010545</v>
      </c>
      <c r="C320" s="79">
        <f>CEILING((formule!$B$36+formule!$D$36*SQRT(A320))/100,1)*100</f>
        <v>4700</v>
      </c>
      <c r="D320" s="79">
        <f t="shared" si="36"/>
        <v>5593</v>
      </c>
      <c r="E320" s="136">
        <f>CEILING(((1+formule!$E$41)*(formule!$B$36+formule!$D$36*SQRT(A320)))/100,1)*100</f>
        <v>5300</v>
      </c>
      <c r="F320" s="137">
        <f t="shared" si="33"/>
        <v>6307</v>
      </c>
      <c r="G320" s="106"/>
      <c r="H320" s="118">
        <f t="shared" si="38"/>
        <v>5750</v>
      </c>
      <c r="I320" s="119">
        <f t="shared" si="39"/>
        <v>6842</v>
      </c>
      <c r="J320" s="103"/>
      <c r="K320" s="118">
        <f t="shared" si="34"/>
        <v>5300</v>
      </c>
      <c r="L320" s="119">
        <f t="shared" si="35"/>
        <v>5565</v>
      </c>
    </row>
    <row r="321" spans="1:12" x14ac:dyDescent="0.25">
      <c r="A321" s="149">
        <f t="shared" si="37"/>
        <v>31800</v>
      </c>
      <c r="B321" s="42">
        <f>(formule!$B$36+formule!$D$36*SQRT(A321))</f>
        <v>4702.8800224180122</v>
      </c>
      <c r="C321" s="79">
        <f>CEILING((formule!$B$36+formule!$D$36*SQRT(A321))/100,1)*100</f>
        <v>4800</v>
      </c>
      <c r="D321" s="79">
        <f t="shared" si="36"/>
        <v>5712</v>
      </c>
      <c r="E321" s="136">
        <f>CEILING(((1+formule!$E$41)*(formule!$B$36+formule!$D$36*SQRT(A321)))/100,1)*100</f>
        <v>5300</v>
      </c>
      <c r="F321" s="137">
        <f t="shared" si="33"/>
        <v>6307</v>
      </c>
      <c r="G321" s="106"/>
      <c r="H321" s="118">
        <f t="shared" si="38"/>
        <v>5750</v>
      </c>
      <c r="I321" s="119">
        <f t="shared" si="39"/>
        <v>6842</v>
      </c>
      <c r="J321" s="103"/>
      <c r="K321" s="118">
        <f t="shared" si="34"/>
        <v>5300</v>
      </c>
      <c r="L321" s="119">
        <f t="shared" si="35"/>
        <v>5565</v>
      </c>
    </row>
    <row r="322" spans="1:12" x14ac:dyDescent="0.25">
      <c r="A322" s="149">
        <f t="shared" si="37"/>
        <v>31900</v>
      </c>
      <c r="B322" s="42">
        <f>(formule!$B$36+formule!$D$36*SQRT(A322))</f>
        <v>4710.2061431927686</v>
      </c>
      <c r="C322" s="79">
        <f>CEILING((formule!$B$36+formule!$D$36*SQRT(A322))/100,1)*100</f>
        <v>4800</v>
      </c>
      <c r="D322" s="79">
        <f t="shared" si="36"/>
        <v>5712</v>
      </c>
      <c r="E322" s="136">
        <f>CEILING(((1+formule!$E$41)*(formule!$B$36+formule!$D$36*SQRT(A322)))/100,1)*100</f>
        <v>5300</v>
      </c>
      <c r="F322" s="137">
        <f t="shared" si="33"/>
        <v>6307</v>
      </c>
      <c r="G322" s="106"/>
      <c r="H322" s="118">
        <f t="shared" si="38"/>
        <v>5750</v>
      </c>
      <c r="I322" s="119">
        <f t="shared" si="39"/>
        <v>6842</v>
      </c>
      <c r="J322" s="103"/>
      <c r="K322" s="118">
        <f t="shared" si="34"/>
        <v>5300</v>
      </c>
      <c r="L322" s="119">
        <f t="shared" si="35"/>
        <v>5565</v>
      </c>
    </row>
    <row r="323" spans="1:12" x14ac:dyDescent="0.25">
      <c r="A323" s="149">
        <f t="shared" si="37"/>
        <v>32000</v>
      </c>
      <c r="B323" s="42">
        <f>(formule!$B$36+formule!$D$36*SQRT(A323))</f>
        <v>4717.5207899906054</v>
      </c>
      <c r="C323" s="79">
        <f>CEILING((formule!$B$36+formule!$D$36*SQRT(A323))/100,1)*100</f>
        <v>4800</v>
      </c>
      <c r="D323" s="79">
        <f t="shared" si="36"/>
        <v>5712</v>
      </c>
      <c r="E323" s="136">
        <f>CEILING(((1+formule!$E$41)*(formule!$B$36+formule!$D$36*SQRT(A323)))/100,1)*100</f>
        <v>5400</v>
      </c>
      <c r="F323" s="137">
        <f t="shared" si="33"/>
        <v>6426</v>
      </c>
      <c r="G323" s="106"/>
      <c r="H323" s="118">
        <f t="shared" si="38"/>
        <v>5850</v>
      </c>
      <c r="I323" s="119">
        <f t="shared" si="39"/>
        <v>6961</v>
      </c>
      <c r="J323" s="103"/>
      <c r="K323" s="118">
        <f t="shared" si="34"/>
        <v>5400</v>
      </c>
      <c r="L323" s="119">
        <f t="shared" si="35"/>
        <v>5670</v>
      </c>
    </row>
    <row r="324" spans="1:12" x14ac:dyDescent="0.25">
      <c r="A324" s="149">
        <f t="shared" si="37"/>
        <v>32100</v>
      </c>
      <c r="B324" s="42">
        <f>(formule!$B$36+formule!$D$36*SQRT(A324))</f>
        <v>4724.8240165539673</v>
      </c>
      <c r="C324" s="79">
        <f>CEILING((formule!$B$36+formule!$D$36*SQRT(A324))/100,1)*100</f>
        <v>4800</v>
      </c>
      <c r="D324" s="79">
        <f t="shared" si="36"/>
        <v>5712</v>
      </c>
      <c r="E324" s="136">
        <f>CEILING(((1+formule!$E$41)*(formule!$B$36+formule!$D$36*SQRT(A324)))/100,1)*100</f>
        <v>5400</v>
      </c>
      <c r="F324" s="137">
        <f t="shared" ref="F324:F387" si="40">E324*1.19</f>
        <v>6426</v>
      </c>
      <c r="G324" s="106"/>
      <c r="H324" s="118">
        <f t="shared" si="38"/>
        <v>5850</v>
      </c>
      <c r="I324" s="119">
        <f t="shared" si="39"/>
        <v>6961</v>
      </c>
      <c r="J324" s="103"/>
      <c r="K324" s="118">
        <f t="shared" si="34"/>
        <v>5400</v>
      </c>
      <c r="L324" s="119">
        <f t="shared" si="35"/>
        <v>5670</v>
      </c>
    </row>
    <row r="325" spans="1:12" x14ac:dyDescent="0.25">
      <c r="A325" s="149">
        <f t="shared" si="37"/>
        <v>32200</v>
      </c>
      <c r="B325" s="42">
        <f>(formule!$B$36+formule!$D$36*SQRT(A325))</f>
        <v>4732.115876207069</v>
      </c>
      <c r="C325" s="79">
        <f>CEILING((formule!$B$36+formule!$D$36*SQRT(A325))/100,1)*100</f>
        <v>4800</v>
      </c>
      <c r="D325" s="79">
        <f t="shared" si="36"/>
        <v>5712</v>
      </c>
      <c r="E325" s="136">
        <f>CEILING(((1+formule!$E$41)*(formule!$B$36+formule!$D$36*SQRT(A325)))/100,1)*100</f>
        <v>5400</v>
      </c>
      <c r="F325" s="137">
        <f t="shared" si="40"/>
        <v>6426</v>
      </c>
      <c r="G325" s="106"/>
      <c r="H325" s="118">
        <f t="shared" si="38"/>
        <v>5850</v>
      </c>
      <c r="I325" s="119">
        <f t="shared" si="39"/>
        <v>6961</v>
      </c>
      <c r="J325" s="103"/>
      <c r="K325" s="118">
        <f t="shared" ref="K325:K388" si="41">E325</f>
        <v>5400</v>
      </c>
      <c r="L325" s="119">
        <f t="shared" ref="L325:L388" si="42">K325*1.05</f>
        <v>5670</v>
      </c>
    </row>
    <row r="326" spans="1:12" x14ac:dyDescent="0.25">
      <c r="A326" s="149">
        <f t="shared" si="37"/>
        <v>32300</v>
      </c>
      <c r="B326" s="42">
        <f>(formule!$B$36+formule!$D$36*SQRT(A326))</f>
        <v>4739.3964218604351</v>
      </c>
      <c r="C326" s="79">
        <f>CEILING((formule!$B$36+formule!$D$36*SQRT(A326))/100,1)*100</f>
        <v>4800</v>
      </c>
      <c r="D326" s="79">
        <f t="shared" si="36"/>
        <v>5712</v>
      </c>
      <c r="E326" s="136">
        <f>CEILING(((1+formule!$E$41)*(formule!$B$36+formule!$D$36*SQRT(A326)))/100,1)*100</f>
        <v>5400</v>
      </c>
      <c r="F326" s="137">
        <f t="shared" si="40"/>
        <v>6426</v>
      </c>
      <c r="G326" s="106"/>
      <c r="H326" s="118">
        <f t="shared" si="38"/>
        <v>5850</v>
      </c>
      <c r="I326" s="119">
        <f t="shared" si="39"/>
        <v>6961</v>
      </c>
      <c r="J326" s="103"/>
      <c r="K326" s="118">
        <f t="shared" si="41"/>
        <v>5400</v>
      </c>
      <c r="L326" s="119">
        <f t="shared" si="42"/>
        <v>5670</v>
      </c>
    </row>
    <row r="327" spans="1:12" x14ac:dyDescent="0.25">
      <c r="A327" s="149">
        <f t="shared" si="37"/>
        <v>32400</v>
      </c>
      <c r="B327" s="42">
        <f>(formule!$B$36+formule!$D$36*SQRT(A327))</f>
        <v>4746.665706015383</v>
      </c>
      <c r="C327" s="79">
        <f>CEILING((formule!$B$36+formule!$D$36*SQRT(A327))/100,1)*100</f>
        <v>4800</v>
      </c>
      <c r="D327" s="79">
        <f t="shared" si="36"/>
        <v>5712</v>
      </c>
      <c r="E327" s="136">
        <f>CEILING(((1+formule!$E$41)*(formule!$B$36+formule!$D$36*SQRT(A327)))/100,1)*100</f>
        <v>5400</v>
      </c>
      <c r="F327" s="137">
        <f t="shared" si="40"/>
        <v>6426</v>
      </c>
      <c r="G327" s="106"/>
      <c r="H327" s="118">
        <f t="shared" si="38"/>
        <v>5850</v>
      </c>
      <c r="I327" s="119">
        <f t="shared" si="39"/>
        <v>6961</v>
      </c>
      <c r="J327" s="103"/>
      <c r="K327" s="118">
        <f t="shared" si="41"/>
        <v>5400</v>
      </c>
      <c r="L327" s="119">
        <f t="shared" si="42"/>
        <v>5670</v>
      </c>
    </row>
    <row r="328" spans="1:12" x14ac:dyDescent="0.25">
      <c r="A328" s="149">
        <f t="shared" si="37"/>
        <v>32500</v>
      </c>
      <c r="B328" s="42">
        <f>(formule!$B$36+formule!$D$36*SQRT(A328))</f>
        <v>4753.9237807684349</v>
      </c>
      <c r="C328" s="79">
        <f>CEILING((formule!$B$36+formule!$D$36*SQRT(A328))/100,1)*100</f>
        <v>4800</v>
      </c>
      <c r="D328" s="79">
        <f t="shared" si="36"/>
        <v>5712</v>
      </c>
      <c r="E328" s="136">
        <f>CEILING(((1+formule!$E$41)*(formule!$B$36+formule!$D$36*SQRT(A328)))/100,1)*100</f>
        <v>5400</v>
      </c>
      <c r="F328" s="137">
        <f t="shared" si="40"/>
        <v>6426</v>
      </c>
      <c r="G328" s="106"/>
      <c r="H328" s="118">
        <f t="shared" si="38"/>
        <v>5850</v>
      </c>
      <c r="I328" s="119">
        <f t="shared" si="39"/>
        <v>6961</v>
      </c>
      <c r="J328" s="103"/>
      <c r="K328" s="118">
        <f t="shared" si="41"/>
        <v>5400</v>
      </c>
      <c r="L328" s="119">
        <f t="shared" si="42"/>
        <v>5670</v>
      </c>
    </row>
    <row r="329" spans="1:12" x14ac:dyDescent="0.25">
      <c r="A329" s="149">
        <f t="shared" si="37"/>
        <v>32600</v>
      </c>
      <c r="B329" s="42">
        <f>(formule!$B$36+formule!$D$36*SQRT(A329))</f>
        <v>4761.1706978156808</v>
      </c>
      <c r="C329" s="79">
        <f>CEILING((formule!$B$36+formule!$D$36*SQRT(A329))/100,1)*100</f>
        <v>4800</v>
      </c>
      <c r="D329" s="79">
        <f t="shared" ref="D329:D392" si="43">C329*1.19</f>
        <v>5712</v>
      </c>
      <c r="E329" s="136">
        <f>CEILING(((1+formule!$E$41)*(formule!$B$36+formule!$D$36*SQRT(A329)))/100,1)*100</f>
        <v>5400</v>
      </c>
      <c r="F329" s="137">
        <f t="shared" si="40"/>
        <v>6426</v>
      </c>
      <c r="G329" s="106"/>
      <c r="H329" s="118">
        <f t="shared" si="38"/>
        <v>5850</v>
      </c>
      <c r="I329" s="119">
        <f t="shared" si="39"/>
        <v>6961</v>
      </c>
      <c r="J329" s="103"/>
      <c r="K329" s="118">
        <f t="shared" si="41"/>
        <v>5400</v>
      </c>
      <c r="L329" s="119">
        <f t="shared" si="42"/>
        <v>5670</v>
      </c>
    </row>
    <row r="330" spans="1:12" x14ac:dyDescent="0.25">
      <c r="A330" s="149">
        <f t="shared" ref="A330:A335" si="44">A329+100</f>
        <v>32700</v>
      </c>
      <c r="B330" s="42">
        <f>(formule!$B$36+formule!$D$36*SQRT(A330))</f>
        <v>4768.4065084570666</v>
      </c>
      <c r="C330" s="79">
        <f>CEILING((formule!$B$36+formule!$D$36*SQRT(A330))/100,1)*100</f>
        <v>4800</v>
      </c>
      <c r="D330" s="79">
        <f t="shared" si="43"/>
        <v>5712</v>
      </c>
      <c r="E330" s="136">
        <f>CEILING(((1+formule!$E$41)*(formule!$B$36+formule!$D$36*SQRT(A330)))/100,1)*100</f>
        <v>5400</v>
      </c>
      <c r="F330" s="137">
        <f t="shared" si="40"/>
        <v>6426</v>
      </c>
      <c r="G330" s="106"/>
      <c r="H330" s="118">
        <f t="shared" si="38"/>
        <v>5850</v>
      </c>
      <c r="I330" s="119">
        <f t="shared" si="39"/>
        <v>6961</v>
      </c>
      <c r="J330" s="103"/>
      <c r="K330" s="118">
        <f t="shared" si="41"/>
        <v>5400</v>
      </c>
      <c r="L330" s="119">
        <f t="shared" si="42"/>
        <v>5670</v>
      </c>
    </row>
    <row r="331" spans="1:12" x14ac:dyDescent="0.25">
      <c r="A331" s="149">
        <f t="shared" si="44"/>
        <v>32800</v>
      </c>
      <c r="B331" s="42">
        <f>(formule!$B$36+formule!$D$36*SQRT(A331))</f>
        <v>4775.6312636006387</v>
      </c>
      <c r="C331" s="79">
        <f>CEILING((formule!$B$36+formule!$D$36*SQRT(A331))/100,1)*100</f>
        <v>4800</v>
      </c>
      <c r="D331" s="79">
        <f t="shared" si="43"/>
        <v>5712</v>
      </c>
      <c r="E331" s="136">
        <f>CEILING(((1+formule!$E$41)*(formule!$B$36+formule!$D$36*SQRT(A331)))/100,1)*100</f>
        <v>5400</v>
      </c>
      <c r="F331" s="137">
        <f t="shared" si="40"/>
        <v>6426</v>
      </c>
      <c r="G331" s="106"/>
      <c r="H331" s="118">
        <f t="shared" si="38"/>
        <v>5850</v>
      </c>
      <c r="I331" s="119">
        <f t="shared" si="39"/>
        <v>6961</v>
      </c>
      <c r="J331" s="103"/>
      <c r="K331" s="118">
        <f t="shared" si="41"/>
        <v>5400</v>
      </c>
      <c r="L331" s="119">
        <f t="shared" si="42"/>
        <v>5670</v>
      </c>
    </row>
    <row r="332" spans="1:12" x14ac:dyDescent="0.25">
      <c r="A332" s="149">
        <f t="shared" si="44"/>
        <v>32900</v>
      </c>
      <c r="B332" s="42">
        <f>(formule!$B$36+formule!$D$36*SQRT(A332))</f>
        <v>4782.8450137667151</v>
      </c>
      <c r="C332" s="79">
        <f>CEILING((formule!$B$36+formule!$D$36*SQRT(A332))/100,1)*100</f>
        <v>4800</v>
      </c>
      <c r="D332" s="79">
        <f t="shared" si="43"/>
        <v>5712</v>
      </c>
      <c r="E332" s="136">
        <f>CEILING(((1+formule!$E$41)*(formule!$B$36+formule!$D$36*SQRT(A332)))/100,1)*100</f>
        <v>5400</v>
      </c>
      <c r="F332" s="137">
        <f t="shared" si="40"/>
        <v>6426</v>
      </c>
      <c r="G332" s="106"/>
      <c r="H332" s="118">
        <f t="shared" si="38"/>
        <v>5850</v>
      </c>
      <c r="I332" s="119">
        <f t="shared" si="39"/>
        <v>6961</v>
      </c>
      <c r="J332" s="103"/>
      <c r="K332" s="118">
        <f t="shared" si="41"/>
        <v>5400</v>
      </c>
      <c r="L332" s="119">
        <f t="shared" si="42"/>
        <v>5670</v>
      </c>
    </row>
    <row r="333" spans="1:12" x14ac:dyDescent="0.25">
      <c r="A333" s="149">
        <f t="shared" si="44"/>
        <v>33000</v>
      </c>
      <c r="B333" s="42">
        <f>(formule!$B$36+formule!$D$36*SQRT(A333))</f>
        <v>4790.0478090920133</v>
      </c>
      <c r="C333" s="79">
        <f>CEILING((formule!$B$36+formule!$D$36*SQRT(A333))/100,1)*100</f>
        <v>4800</v>
      </c>
      <c r="D333" s="79">
        <f t="shared" si="43"/>
        <v>5712</v>
      </c>
      <c r="E333" s="136">
        <f>CEILING(((1+formule!$E$41)*(formule!$B$36+formule!$D$36*SQRT(A333)))/100,1)*100</f>
        <v>5400</v>
      </c>
      <c r="F333" s="137">
        <f t="shared" si="40"/>
        <v>6426</v>
      </c>
      <c r="G333" s="106"/>
      <c r="H333" s="118">
        <f t="shared" si="38"/>
        <v>5850</v>
      </c>
      <c r="I333" s="119">
        <f t="shared" si="39"/>
        <v>6961</v>
      </c>
      <c r="J333" s="103"/>
      <c r="K333" s="118">
        <f t="shared" si="41"/>
        <v>5400</v>
      </c>
      <c r="L333" s="119">
        <f t="shared" si="42"/>
        <v>5670</v>
      </c>
    </row>
    <row r="334" spans="1:12" x14ac:dyDescent="0.25">
      <c r="A334" s="149">
        <f t="shared" si="44"/>
        <v>33100</v>
      </c>
      <c r="B334" s="42">
        <f>(formule!$B$36+formule!$D$36*SQRT(A334))</f>
        <v>4797.2396993337125</v>
      </c>
      <c r="C334" s="79">
        <f>CEILING((formule!$B$36+formule!$D$36*SQRT(A334))/100,1)*100</f>
        <v>4800</v>
      </c>
      <c r="D334" s="79">
        <f t="shared" si="43"/>
        <v>5712</v>
      </c>
      <c r="E334" s="136">
        <f>CEILING(((1+formule!$E$41)*(formule!$B$36+formule!$D$36*SQRT(A334)))/100,1)*100</f>
        <v>5400</v>
      </c>
      <c r="F334" s="137">
        <f t="shared" si="40"/>
        <v>6426</v>
      </c>
      <c r="G334" s="106"/>
      <c r="H334" s="118">
        <f t="shared" si="38"/>
        <v>5850</v>
      </c>
      <c r="I334" s="119">
        <f t="shared" si="39"/>
        <v>6961</v>
      </c>
      <c r="J334" s="103"/>
      <c r="K334" s="118">
        <f t="shared" si="41"/>
        <v>5400</v>
      </c>
      <c r="L334" s="119">
        <f t="shared" si="42"/>
        <v>5670</v>
      </c>
    </row>
    <row r="335" spans="1:12" x14ac:dyDescent="0.25">
      <c r="A335" s="149">
        <f t="shared" si="44"/>
        <v>33200</v>
      </c>
      <c r="B335" s="42">
        <f>(formule!$B$36+formule!$D$36*SQRT(A335))</f>
        <v>4804.4207338734632</v>
      </c>
      <c r="C335" s="79">
        <f>CEILING((formule!$B$36+formule!$D$36*SQRT(A335))/100,1)*100</f>
        <v>4900</v>
      </c>
      <c r="D335" s="79">
        <f t="shared" si="43"/>
        <v>5831</v>
      </c>
      <c r="E335" s="136">
        <f>CEILING(((1+formule!$E$41)*(formule!$B$36+formule!$D$36*SQRT(A335)))/100,1)*100</f>
        <v>5500</v>
      </c>
      <c r="F335" s="137">
        <f t="shared" si="40"/>
        <v>6545</v>
      </c>
      <c r="G335" s="106"/>
      <c r="H335" s="118">
        <f t="shared" si="38"/>
        <v>5950</v>
      </c>
      <c r="I335" s="119">
        <f t="shared" si="39"/>
        <v>7080</v>
      </c>
      <c r="J335" s="103"/>
      <c r="K335" s="118">
        <f t="shared" si="41"/>
        <v>5500</v>
      </c>
      <c r="L335" s="119">
        <f t="shared" si="42"/>
        <v>5775</v>
      </c>
    </row>
    <row r="336" spans="1:12" x14ac:dyDescent="0.25">
      <c r="A336" s="149">
        <f t="shared" ref="A336:A399" si="45">A335+100</f>
        <v>33300</v>
      </c>
      <c r="B336" s="42">
        <f>(formule!$B$36+formule!$D$36*SQRT(A336))</f>
        <v>4811.5909617213456</v>
      </c>
      <c r="C336" s="79">
        <f>CEILING((formule!$B$36+formule!$D$36*SQRT(A336))/100,1)*100</f>
        <v>4900</v>
      </c>
      <c r="D336" s="79">
        <f t="shared" si="43"/>
        <v>5831</v>
      </c>
      <c r="E336" s="136">
        <f>CEILING(((1+formule!$E$41)*(formule!$B$36+formule!$D$36*SQRT(A336)))/100,1)*100</f>
        <v>5500</v>
      </c>
      <c r="F336" s="137">
        <f t="shared" si="40"/>
        <v>6545</v>
      </c>
      <c r="G336" s="106"/>
      <c r="H336" s="118">
        <f t="shared" si="38"/>
        <v>5950</v>
      </c>
      <c r="I336" s="119">
        <f t="shared" si="39"/>
        <v>7080</v>
      </c>
      <c r="J336" s="103"/>
      <c r="K336" s="118">
        <f t="shared" si="41"/>
        <v>5500</v>
      </c>
      <c r="L336" s="119">
        <f t="shared" si="42"/>
        <v>5775</v>
      </c>
    </row>
    <row r="337" spans="1:12" x14ac:dyDescent="0.25">
      <c r="A337" s="149">
        <f t="shared" si="45"/>
        <v>33400</v>
      </c>
      <c r="B337" s="42">
        <f>(formule!$B$36+formule!$D$36*SQRT(A337))</f>
        <v>4818.7504315197721</v>
      </c>
      <c r="C337" s="79">
        <f>CEILING((formule!$B$36+formule!$D$36*SQRT(A337))/100,1)*100</f>
        <v>4900</v>
      </c>
      <c r="D337" s="79">
        <f t="shared" si="43"/>
        <v>5831</v>
      </c>
      <c r="E337" s="136">
        <f>CEILING(((1+formule!$E$41)*(formule!$B$36+formule!$D$36*SQRT(A337)))/100,1)*100</f>
        <v>5500</v>
      </c>
      <c r="F337" s="137">
        <f t="shared" si="40"/>
        <v>6545</v>
      </c>
      <c r="G337" s="106"/>
      <c r="H337" s="118">
        <f t="shared" si="38"/>
        <v>5950</v>
      </c>
      <c r="I337" s="119">
        <f t="shared" si="39"/>
        <v>7080</v>
      </c>
      <c r="J337" s="103"/>
      <c r="K337" s="118">
        <f t="shared" si="41"/>
        <v>5500</v>
      </c>
      <c r="L337" s="119">
        <f t="shared" si="42"/>
        <v>5775</v>
      </c>
    </row>
    <row r="338" spans="1:12" x14ac:dyDescent="0.25">
      <c r="A338" s="149">
        <f t="shared" si="45"/>
        <v>33500</v>
      </c>
      <c r="B338" s="42">
        <f>(formule!$B$36+formule!$D$36*SQRT(A338))</f>
        <v>4825.8991915473334</v>
      </c>
      <c r="C338" s="79">
        <f>CEILING((formule!$B$36+formule!$D$36*SQRT(A338))/100,1)*100</f>
        <v>4900</v>
      </c>
      <c r="D338" s="79">
        <f t="shared" si="43"/>
        <v>5831</v>
      </c>
      <c r="E338" s="136">
        <f>CEILING(((1+formule!$E$41)*(formule!$B$36+formule!$D$36*SQRT(A338)))/100,1)*100</f>
        <v>5500</v>
      </c>
      <c r="F338" s="137">
        <f t="shared" si="40"/>
        <v>6545</v>
      </c>
      <c r="G338" s="106"/>
      <c r="H338" s="118">
        <f t="shared" si="38"/>
        <v>5950</v>
      </c>
      <c r="I338" s="119">
        <f t="shared" si="39"/>
        <v>7080</v>
      </c>
      <c r="J338" s="103"/>
      <c r="K338" s="118">
        <f t="shared" si="41"/>
        <v>5500</v>
      </c>
      <c r="L338" s="119">
        <f t="shared" si="42"/>
        <v>5775</v>
      </c>
    </row>
    <row r="339" spans="1:12" x14ac:dyDescent="0.25">
      <c r="A339" s="149">
        <f t="shared" si="45"/>
        <v>33600</v>
      </c>
      <c r="B339" s="42">
        <f>(formule!$B$36+formule!$D$36*SQRT(A339))</f>
        <v>4833.0372897226025</v>
      </c>
      <c r="C339" s="79">
        <f>CEILING((formule!$B$36+formule!$D$36*SQRT(A339))/100,1)*100</f>
        <v>4900</v>
      </c>
      <c r="D339" s="79">
        <f t="shared" si="43"/>
        <v>5831</v>
      </c>
      <c r="E339" s="136">
        <f>CEILING(((1+formule!$E$41)*(formule!$B$36+formule!$D$36*SQRT(A339)))/100,1)*100</f>
        <v>5500</v>
      </c>
      <c r="F339" s="137">
        <f t="shared" si="40"/>
        <v>6545</v>
      </c>
      <c r="G339" s="106"/>
      <c r="H339" s="118">
        <f t="shared" si="38"/>
        <v>5950</v>
      </c>
      <c r="I339" s="119">
        <f t="shared" si="39"/>
        <v>7080</v>
      </c>
      <c r="J339" s="103"/>
      <c r="K339" s="118">
        <f t="shared" si="41"/>
        <v>5500</v>
      </c>
      <c r="L339" s="119">
        <f t="shared" si="42"/>
        <v>5775</v>
      </c>
    </row>
    <row r="340" spans="1:12" x14ac:dyDescent="0.25">
      <c r="A340" s="149">
        <f t="shared" si="45"/>
        <v>33700</v>
      </c>
      <c r="B340" s="42">
        <f>(formule!$B$36+formule!$D$36*SQRT(A340))</f>
        <v>4840.1647736078767</v>
      </c>
      <c r="C340" s="79">
        <f>CEILING((formule!$B$36+formule!$D$36*SQRT(A340))/100,1)*100</f>
        <v>4900</v>
      </c>
      <c r="D340" s="79">
        <f t="shared" si="43"/>
        <v>5831</v>
      </c>
      <c r="E340" s="136">
        <f>CEILING(((1+formule!$E$41)*(formule!$B$36+formule!$D$36*SQRT(A340)))/100,1)*100</f>
        <v>5500</v>
      </c>
      <c r="F340" s="137">
        <f t="shared" si="40"/>
        <v>6545</v>
      </c>
      <c r="G340" s="106"/>
      <c r="H340" s="118">
        <f t="shared" si="38"/>
        <v>5950</v>
      </c>
      <c r="I340" s="119">
        <f t="shared" si="39"/>
        <v>7080</v>
      </c>
      <c r="J340" s="103"/>
      <c r="K340" s="118">
        <f t="shared" si="41"/>
        <v>5500</v>
      </c>
      <c r="L340" s="119">
        <f t="shared" si="42"/>
        <v>5775</v>
      </c>
    </row>
    <row r="341" spans="1:12" x14ac:dyDescent="0.25">
      <c r="A341" s="149">
        <f t="shared" si="45"/>
        <v>33800</v>
      </c>
      <c r="B341" s="42">
        <f>(formule!$B$36+formule!$D$36*SQRT(A341))</f>
        <v>4847.2816904128777</v>
      </c>
      <c r="C341" s="79">
        <f>CEILING((formule!$B$36+formule!$D$36*SQRT(A341))/100,1)*100</f>
        <v>4900</v>
      </c>
      <c r="D341" s="79">
        <f t="shared" si="43"/>
        <v>5831</v>
      </c>
      <c r="E341" s="136">
        <f>CEILING(((1+formule!$E$41)*(formule!$B$36+formule!$D$36*SQRT(A341)))/100,1)*100</f>
        <v>5500</v>
      </c>
      <c r="F341" s="137">
        <f t="shared" si="40"/>
        <v>6545</v>
      </c>
      <c r="G341" s="106"/>
      <c r="H341" s="118">
        <f t="shared" si="38"/>
        <v>5950</v>
      </c>
      <c r="I341" s="119">
        <f t="shared" si="39"/>
        <v>7080</v>
      </c>
      <c r="J341" s="103"/>
      <c r="K341" s="118">
        <f t="shared" si="41"/>
        <v>5500</v>
      </c>
      <c r="L341" s="119">
        <f t="shared" si="42"/>
        <v>5775</v>
      </c>
    </row>
    <row r="342" spans="1:12" x14ac:dyDescent="0.25">
      <c r="A342" s="149">
        <f t="shared" si="45"/>
        <v>33900</v>
      </c>
      <c r="B342" s="42">
        <f>(formule!$B$36+formule!$D$36*SQRT(A342))</f>
        <v>4854.3880869984005</v>
      </c>
      <c r="C342" s="79">
        <f>CEILING((formule!$B$36+formule!$D$36*SQRT(A342))/100,1)*100</f>
        <v>4900</v>
      </c>
      <c r="D342" s="79">
        <f t="shared" si="43"/>
        <v>5831</v>
      </c>
      <c r="E342" s="136">
        <f>CEILING(((1+formule!$E$41)*(formule!$B$36+formule!$D$36*SQRT(A342)))/100,1)*100</f>
        <v>5500</v>
      </c>
      <c r="F342" s="137">
        <f t="shared" si="40"/>
        <v>6545</v>
      </c>
      <c r="G342" s="106"/>
      <c r="H342" s="118">
        <f t="shared" si="38"/>
        <v>5950</v>
      </c>
      <c r="I342" s="119">
        <f t="shared" si="39"/>
        <v>7080</v>
      </c>
      <c r="J342" s="103"/>
      <c r="K342" s="118">
        <f t="shared" si="41"/>
        <v>5500</v>
      </c>
      <c r="L342" s="119">
        <f t="shared" si="42"/>
        <v>5775</v>
      </c>
    </row>
    <row r="343" spans="1:12" x14ac:dyDescent="0.25">
      <c r="A343" s="149">
        <f t="shared" si="45"/>
        <v>34000</v>
      </c>
      <c r="B343" s="42">
        <f>(formule!$B$36+formule!$D$36*SQRT(A343))</f>
        <v>4861.4840098799132</v>
      </c>
      <c r="C343" s="79">
        <f>CEILING((formule!$B$36+formule!$D$36*SQRT(A343))/100,1)*100</f>
        <v>4900</v>
      </c>
      <c r="D343" s="79">
        <f t="shared" si="43"/>
        <v>5831</v>
      </c>
      <c r="E343" s="136">
        <f>CEILING(((1+formule!$E$41)*(formule!$B$36+formule!$D$36*SQRT(A343)))/100,1)*100</f>
        <v>5500</v>
      </c>
      <c r="F343" s="137">
        <f t="shared" si="40"/>
        <v>6545</v>
      </c>
      <c r="G343" s="106"/>
      <c r="H343" s="118">
        <f t="shared" si="38"/>
        <v>5950</v>
      </c>
      <c r="I343" s="119">
        <f t="shared" si="39"/>
        <v>7080</v>
      </c>
      <c r="J343" s="103"/>
      <c r="K343" s="118">
        <f t="shared" si="41"/>
        <v>5500</v>
      </c>
      <c r="L343" s="119">
        <f t="shared" si="42"/>
        <v>5775</v>
      </c>
    </row>
    <row r="344" spans="1:12" x14ac:dyDescent="0.25">
      <c r="A344" s="149">
        <f t="shared" si="45"/>
        <v>34100</v>
      </c>
      <c r="B344" s="42">
        <f>(formule!$B$36+formule!$D$36*SQRT(A344))</f>
        <v>4868.5695052311057</v>
      </c>
      <c r="C344" s="79">
        <f>CEILING((formule!$B$36+formule!$D$36*SQRT(A344))/100,1)*100</f>
        <v>4900</v>
      </c>
      <c r="D344" s="79">
        <f t="shared" si="43"/>
        <v>5831</v>
      </c>
      <c r="E344" s="136">
        <f>CEILING(((1+formule!$E$41)*(formule!$B$36+formule!$D$36*SQRT(A344)))/100,1)*100</f>
        <v>5500</v>
      </c>
      <c r="F344" s="137">
        <f t="shared" si="40"/>
        <v>6545</v>
      </c>
      <c r="G344" s="106"/>
      <c r="H344" s="118">
        <f t="shared" si="38"/>
        <v>5950</v>
      </c>
      <c r="I344" s="119">
        <f t="shared" si="39"/>
        <v>7080</v>
      </c>
      <c r="J344" s="103"/>
      <c r="K344" s="118">
        <f t="shared" si="41"/>
        <v>5500</v>
      </c>
      <c r="L344" s="119">
        <f t="shared" si="42"/>
        <v>5775</v>
      </c>
    </row>
    <row r="345" spans="1:12" x14ac:dyDescent="0.25">
      <c r="A345" s="149">
        <f t="shared" si="45"/>
        <v>34200</v>
      </c>
      <c r="B345" s="42">
        <f>(formule!$B$36+formule!$D$36*SQRT(A345))</f>
        <v>4875.6446188873997</v>
      </c>
      <c r="C345" s="79">
        <f>CEILING((formule!$B$36+formule!$D$36*SQRT(A345))/100,1)*100</f>
        <v>4900</v>
      </c>
      <c r="D345" s="79">
        <f t="shared" si="43"/>
        <v>5831</v>
      </c>
      <c r="E345" s="136">
        <f>CEILING(((1+formule!$E$41)*(formule!$B$36+formule!$D$36*SQRT(A345)))/100,1)*100</f>
        <v>5500</v>
      </c>
      <c r="F345" s="137">
        <f t="shared" si="40"/>
        <v>6545</v>
      </c>
      <c r="G345" s="106"/>
      <c r="H345" s="118">
        <f t="shared" si="38"/>
        <v>5950</v>
      </c>
      <c r="I345" s="119">
        <f t="shared" si="39"/>
        <v>7080</v>
      </c>
      <c r="J345" s="103"/>
      <c r="K345" s="118">
        <f t="shared" si="41"/>
        <v>5500</v>
      </c>
      <c r="L345" s="119">
        <f t="shared" si="42"/>
        <v>5775</v>
      </c>
    </row>
    <row r="346" spans="1:12" x14ac:dyDescent="0.25">
      <c r="A346" s="149">
        <f t="shared" si="45"/>
        <v>34300</v>
      </c>
      <c r="B346" s="42">
        <f>(formule!$B$36+formule!$D$36*SQRT(A346))</f>
        <v>4882.7093963494071</v>
      </c>
      <c r="C346" s="79">
        <f>CEILING((formule!$B$36+formule!$D$36*SQRT(A346))/100,1)*100</f>
        <v>4900</v>
      </c>
      <c r="D346" s="79">
        <f t="shared" si="43"/>
        <v>5831</v>
      </c>
      <c r="E346" s="136">
        <f>CEILING(((1+formule!$E$41)*(formule!$B$36+formule!$D$36*SQRT(A346)))/100,1)*100</f>
        <v>5500</v>
      </c>
      <c r="F346" s="137">
        <f t="shared" si="40"/>
        <v>6545</v>
      </c>
      <c r="G346" s="106"/>
      <c r="H346" s="118">
        <f t="shared" si="38"/>
        <v>5950</v>
      </c>
      <c r="I346" s="119">
        <f t="shared" si="39"/>
        <v>7080</v>
      </c>
      <c r="J346" s="103"/>
      <c r="K346" s="118">
        <f t="shared" si="41"/>
        <v>5500</v>
      </c>
      <c r="L346" s="119">
        <f t="shared" si="42"/>
        <v>5775</v>
      </c>
    </row>
    <row r="347" spans="1:12" x14ac:dyDescent="0.25">
      <c r="A347" s="149">
        <f t="shared" si="45"/>
        <v>34400</v>
      </c>
      <c r="B347" s="42">
        <f>(formule!$B$36+formule!$D$36*SQRT(A347))</f>
        <v>4889.7638827863393</v>
      </c>
      <c r="C347" s="79">
        <f>CEILING((formule!$B$36+formule!$D$36*SQRT(A347))/100,1)*100</f>
        <v>4900</v>
      </c>
      <c r="D347" s="79">
        <f t="shared" si="43"/>
        <v>5831</v>
      </c>
      <c r="E347" s="136">
        <f>CEILING(((1+formule!$E$41)*(formule!$B$36+formule!$D$36*SQRT(A347)))/100,1)*100</f>
        <v>5600</v>
      </c>
      <c r="F347" s="137">
        <f t="shared" si="40"/>
        <v>6664</v>
      </c>
      <c r="G347" s="106"/>
      <c r="H347" s="118">
        <f t="shared" si="38"/>
        <v>6050</v>
      </c>
      <c r="I347" s="119">
        <f t="shared" si="39"/>
        <v>7199</v>
      </c>
      <c r="J347" s="103"/>
      <c r="K347" s="118">
        <f t="shared" si="41"/>
        <v>5600</v>
      </c>
      <c r="L347" s="119">
        <f t="shared" si="42"/>
        <v>5880</v>
      </c>
    </row>
    <row r="348" spans="1:12" x14ac:dyDescent="0.25">
      <c r="A348" s="149">
        <f t="shared" si="45"/>
        <v>34500</v>
      </c>
      <c r="B348" s="42">
        <f>(formule!$B$36+formule!$D$36*SQRT(A348))</f>
        <v>4896.8081230393855</v>
      </c>
      <c r="C348" s="79">
        <f>CEILING((formule!$B$36+formule!$D$36*SQRT(A348))/100,1)*100</f>
        <v>4900</v>
      </c>
      <c r="D348" s="79">
        <f t="shared" si="43"/>
        <v>5831</v>
      </c>
      <c r="E348" s="136">
        <f>CEILING(((1+formule!$E$41)*(formule!$B$36+formule!$D$36*SQRT(A348)))/100,1)*100</f>
        <v>5600</v>
      </c>
      <c r="F348" s="137">
        <f t="shared" si="40"/>
        <v>6664</v>
      </c>
      <c r="G348" s="106"/>
      <c r="H348" s="118">
        <f t="shared" si="38"/>
        <v>6050</v>
      </c>
      <c r="I348" s="119">
        <f t="shared" si="39"/>
        <v>7199</v>
      </c>
      <c r="J348" s="103"/>
      <c r="K348" s="118">
        <f t="shared" si="41"/>
        <v>5600</v>
      </c>
      <c r="L348" s="119">
        <f t="shared" si="42"/>
        <v>5880</v>
      </c>
    </row>
    <row r="349" spans="1:12" x14ac:dyDescent="0.25">
      <c r="A349" s="149">
        <f t="shared" si="45"/>
        <v>34600</v>
      </c>
      <c r="B349" s="42">
        <f>(formule!$B$36+formule!$D$36*SQRT(A349))</f>
        <v>4903.8421616250271</v>
      </c>
      <c r="C349" s="79">
        <f>CEILING((formule!$B$36+formule!$D$36*SQRT(A349))/100,1)*100</f>
        <v>5000</v>
      </c>
      <c r="D349" s="79">
        <f t="shared" si="43"/>
        <v>5950</v>
      </c>
      <c r="E349" s="136">
        <f>CEILING(((1+formule!$E$41)*(formule!$B$36+formule!$D$36*SQRT(A349)))/100,1)*100</f>
        <v>5600</v>
      </c>
      <c r="F349" s="137">
        <f t="shared" si="40"/>
        <v>6664</v>
      </c>
      <c r="G349" s="106"/>
      <c r="H349" s="118">
        <f t="shared" si="38"/>
        <v>6050</v>
      </c>
      <c r="I349" s="119">
        <f t="shared" si="39"/>
        <v>7199</v>
      </c>
      <c r="J349" s="103"/>
      <c r="K349" s="118">
        <f t="shared" si="41"/>
        <v>5600</v>
      </c>
      <c r="L349" s="119">
        <f t="shared" si="42"/>
        <v>5880</v>
      </c>
    </row>
    <row r="350" spans="1:12" x14ac:dyDescent="0.25">
      <c r="A350" s="149">
        <f t="shared" si="45"/>
        <v>34700</v>
      </c>
      <c r="B350" s="42">
        <f>(formule!$B$36+formule!$D$36*SQRT(A350))</f>
        <v>4910.8660427383311</v>
      </c>
      <c r="C350" s="79">
        <f>CEILING((formule!$B$36+formule!$D$36*SQRT(A350))/100,1)*100</f>
        <v>5000</v>
      </c>
      <c r="D350" s="79">
        <f t="shared" si="43"/>
        <v>5950</v>
      </c>
      <c r="E350" s="136">
        <f>CEILING(((1+formule!$E$41)*(formule!$B$36+formule!$D$36*SQRT(A350)))/100,1)*100</f>
        <v>5600</v>
      </c>
      <c r="F350" s="137">
        <f t="shared" si="40"/>
        <v>6664</v>
      </c>
      <c r="G350" s="106"/>
      <c r="H350" s="118">
        <f t="shared" si="38"/>
        <v>6050</v>
      </c>
      <c r="I350" s="119">
        <f t="shared" si="39"/>
        <v>7199</v>
      </c>
      <c r="J350" s="103"/>
      <c r="K350" s="118">
        <f t="shared" si="41"/>
        <v>5600</v>
      </c>
      <c r="L350" s="119">
        <f t="shared" si="42"/>
        <v>5880</v>
      </c>
    </row>
    <row r="351" spans="1:12" x14ac:dyDescent="0.25">
      <c r="A351" s="149">
        <f t="shared" si="45"/>
        <v>34800</v>
      </c>
      <c r="B351" s="42">
        <f>(formule!$B$36+formule!$D$36*SQRT(A351))</f>
        <v>4917.8798102561805</v>
      </c>
      <c r="C351" s="79">
        <f>CEILING((formule!$B$36+formule!$D$36*SQRT(A351))/100,1)*100</f>
        <v>5000</v>
      </c>
      <c r="D351" s="79">
        <f t="shared" si="43"/>
        <v>5950</v>
      </c>
      <c r="E351" s="136">
        <f>CEILING(((1+formule!$E$41)*(formule!$B$36+formule!$D$36*SQRT(A351)))/100,1)*100</f>
        <v>5600</v>
      </c>
      <c r="F351" s="137">
        <f t="shared" si="40"/>
        <v>6664</v>
      </c>
      <c r="G351" s="106"/>
      <c r="H351" s="118">
        <f t="shared" si="38"/>
        <v>6050</v>
      </c>
      <c r="I351" s="119">
        <f t="shared" si="39"/>
        <v>7199</v>
      </c>
      <c r="J351" s="103"/>
      <c r="K351" s="118">
        <f t="shared" si="41"/>
        <v>5600</v>
      </c>
      <c r="L351" s="119">
        <f t="shared" si="42"/>
        <v>5880</v>
      </c>
    </row>
    <row r="352" spans="1:12" x14ac:dyDescent="0.25">
      <c r="A352" s="149">
        <f t="shared" si="45"/>
        <v>34900</v>
      </c>
      <c r="B352" s="42">
        <f>(formule!$B$36+formule!$D$36*SQRT(A352))</f>
        <v>4924.8835077404783</v>
      </c>
      <c r="C352" s="79">
        <f>CEILING((formule!$B$36+formule!$D$36*SQRT(A352))/100,1)*100</f>
        <v>5000</v>
      </c>
      <c r="D352" s="79">
        <f t="shared" si="43"/>
        <v>5950</v>
      </c>
      <c r="E352" s="136">
        <f>CEILING(((1+formule!$E$41)*(formule!$B$36+formule!$D$36*SQRT(A352)))/100,1)*100</f>
        <v>5600</v>
      </c>
      <c r="F352" s="137">
        <f t="shared" si="40"/>
        <v>6664</v>
      </c>
      <c r="G352" s="106"/>
      <c r="H352" s="118">
        <f t="shared" si="38"/>
        <v>6050</v>
      </c>
      <c r="I352" s="119">
        <f t="shared" si="39"/>
        <v>7199</v>
      </c>
      <c r="J352" s="103"/>
      <c r="K352" s="118">
        <f t="shared" si="41"/>
        <v>5600</v>
      </c>
      <c r="L352" s="119">
        <f t="shared" si="42"/>
        <v>5880</v>
      </c>
    </row>
    <row r="353" spans="1:12" x14ac:dyDescent="0.25">
      <c r="A353" s="149">
        <f t="shared" si="45"/>
        <v>35000</v>
      </c>
      <c r="B353" s="42">
        <f>(formule!$B$36+formule!$D$36*SQRT(A353))</f>
        <v>4931.8771784412984</v>
      </c>
      <c r="C353" s="79">
        <f>CEILING((formule!$B$36+formule!$D$36*SQRT(A353))/100,1)*100</f>
        <v>5000</v>
      </c>
      <c r="D353" s="79">
        <f t="shared" si="43"/>
        <v>5950</v>
      </c>
      <c r="E353" s="136">
        <f>CEILING(((1+formule!$E$41)*(formule!$B$36+formule!$D$36*SQRT(A353)))/100,1)*100</f>
        <v>5600</v>
      </c>
      <c r="F353" s="137">
        <f t="shared" si="40"/>
        <v>6664</v>
      </c>
      <c r="G353" s="106"/>
      <c r="H353" s="118">
        <f t="shared" si="38"/>
        <v>6050</v>
      </c>
      <c r="I353" s="119">
        <f t="shared" si="39"/>
        <v>7199</v>
      </c>
      <c r="J353" s="103"/>
      <c r="K353" s="118">
        <f t="shared" si="41"/>
        <v>5600</v>
      </c>
      <c r="L353" s="119">
        <f t="shared" si="42"/>
        <v>5880</v>
      </c>
    </row>
    <row r="354" spans="1:12" x14ac:dyDescent="0.25">
      <c r="A354" s="149">
        <f t="shared" si="45"/>
        <v>35100</v>
      </c>
      <c r="B354" s="42">
        <f>(formule!$B$36+formule!$D$36*SQRT(A354))</f>
        <v>4938.8608653000101</v>
      </c>
      <c r="C354" s="79">
        <f>CEILING((formule!$B$36+formule!$D$36*SQRT(A354))/100,1)*100</f>
        <v>5000</v>
      </c>
      <c r="D354" s="79">
        <f t="shared" si="43"/>
        <v>5950</v>
      </c>
      <c r="E354" s="136">
        <f>CEILING(((1+formule!$E$41)*(formule!$B$36+formule!$D$36*SQRT(A354)))/100,1)*100</f>
        <v>5600</v>
      </c>
      <c r="F354" s="137">
        <f t="shared" si="40"/>
        <v>6664</v>
      </c>
      <c r="G354" s="106"/>
      <c r="H354" s="118">
        <f t="shared" si="38"/>
        <v>6050</v>
      </c>
      <c r="I354" s="119">
        <f t="shared" si="39"/>
        <v>7199</v>
      </c>
      <c r="J354" s="103"/>
      <c r="K354" s="118">
        <f t="shared" si="41"/>
        <v>5600</v>
      </c>
      <c r="L354" s="119">
        <f t="shared" si="42"/>
        <v>5880</v>
      </c>
    </row>
    <row r="355" spans="1:12" x14ac:dyDescent="0.25">
      <c r="A355" s="149">
        <f t="shared" si="45"/>
        <v>35200</v>
      </c>
      <c r="B355" s="42">
        <f>(formule!$B$36+formule!$D$36*SQRT(A355))</f>
        <v>4945.8346109523454</v>
      </c>
      <c r="C355" s="79">
        <f>CEILING((formule!$B$36+formule!$D$36*SQRT(A355))/100,1)*100</f>
        <v>5000</v>
      </c>
      <c r="D355" s="79">
        <f t="shared" si="43"/>
        <v>5950</v>
      </c>
      <c r="E355" s="136">
        <f>CEILING(((1+formule!$E$41)*(formule!$B$36+formule!$D$36*SQRT(A355)))/100,1)*100</f>
        <v>5600</v>
      </c>
      <c r="F355" s="137">
        <f t="shared" si="40"/>
        <v>6664</v>
      </c>
      <c r="G355" s="106"/>
      <c r="H355" s="118">
        <f t="shared" si="38"/>
        <v>6050</v>
      </c>
      <c r="I355" s="119">
        <f t="shared" si="39"/>
        <v>7199</v>
      </c>
      <c r="J355" s="103"/>
      <c r="K355" s="118">
        <f t="shared" si="41"/>
        <v>5600</v>
      </c>
      <c r="L355" s="119">
        <f t="shared" si="42"/>
        <v>5880</v>
      </c>
    </row>
    <row r="356" spans="1:12" x14ac:dyDescent="0.25">
      <c r="A356" s="149">
        <f t="shared" si="45"/>
        <v>35300</v>
      </c>
      <c r="B356" s="42">
        <f>(formule!$B$36+formule!$D$36*SQRT(A356))</f>
        <v>4952.7984577314382</v>
      </c>
      <c r="C356" s="79">
        <f>CEILING((formule!$B$36+formule!$D$36*SQRT(A356))/100,1)*100</f>
        <v>5000</v>
      </c>
      <c r="D356" s="79">
        <f t="shared" si="43"/>
        <v>5950</v>
      </c>
      <c r="E356" s="136">
        <f>CEILING(((1+formule!$E$41)*(formule!$B$36+formule!$D$36*SQRT(A356)))/100,1)*100</f>
        <v>5600</v>
      </c>
      <c r="F356" s="137">
        <f t="shared" si="40"/>
        <v>6664</v>
      </c>
      <c r="G356" s="106"/>
      <c r="H356" s="118">
        <f t="shared" si="38"/>
        <v>6050</v>
      </c>
      <c r="I356" s="119">
        <f t="shared" si="39"/>
        <v>7199</v>
      </c>
      <c r="J356" s="103"/>
      <c r="K356" s="118">
        <f t="shared" si="41"/>
        <v>5600</v>
      </c>
      <c r="L356" s="119">
        <f t="shared" si="42"/>
        <v>5880</v>
      </c>
    </row>
    <row r="357" spans="1:12" x14ac:dyDescent="0.25">
      <c r="A357" s="149">
        <f t="shared" si="45"/>
        <v>35400</v>
      </c>
      <c r="B357" s="42">
        <f>(formule!$B$36+formule!$D$36*SQRT(A357))</f>
        <v>4959.7524476708295</v>
      </c>
      <c r="C357" s="79">
        <f>CEILING((formule!$B$36+formule!$D$36*SQRT(A357))/100,1)*100</f>
        <v>5000</v>
      </c>
      <c r="D357" s="79">
        <f t="shared" si="43"/>
        <v>5950</v>
      </c>
      <c r="E357" s="136">
        <f>CEILING(((1+formule!$E$41)*(formule!$B$36+formule!$D$36*SQRT(A357)))/100,1)*100</f>
        <v>5600</v>
      </c>
      <c r="F357" s="137">
        <f t="shared" si="40"/>
        <v>6664</v>
      </c>
      <c r="G357" s="106"/>
      <c r="H357" s="118">
        <f t="shared" si="38"/>
        <v>6050</v>
      </c>
      <c r="I357" s="119">
        <f t="shared" si="39"/>
        <v>7199</v>
      </c>
      <c r="J357" s="103"/>
      <c r="K357" s="118">
        <f t="shared" si="41"/>
        <v>5600</v>
      </c>
      <c r="L357" s="119">
        <f t="shared" si="42"/>
        <v>5880</v>
      </c>
    </row>
    <row r="358" spans="1:12" x14ac:dyDescent="0.25">
      <c r="A358" s="149">
        <f t="shared" si="45"/>
        <v>35500</v>
      </c>
      <c r="B358" s="42">
        <f>(formule!$B$36+formule!$D$36*SQRT(A358))</f>
        <v>4966.6966225074157</v>
      </c>
      <c r="C358" s="79">
        <f>CEILING((formule!$B$36+formule!$D$36*SQRT(A358))/100,1)*100</f>
        <v>5000</v>
      </c>
      <c r="D358" s="79">
        <f t="shared" si="43"/>
        <v>5950</v>
      </c>
      <c r="E358" s="136">
        <f>CEILING(((1+formule!$E$41)*(formule!$B$36+formule!$D$36*SQRT(A358)))/100,1)*100</f>
        <v>5600</v>
      </c>
      <c r="F358" s="137">
        <f t="shared" si="40"/>
        <v>6664</v>
      </c>
      <c r="G358" s="106"/>
      <c r="H358" s="118">
        <f t="shared" si="38"/>
        <v>6050</v>
      </c>
      <c r="I358" s="119">
        <f t="shared" si="39"/>
        <v>7199</v>
      </c>
      <c r="J358" s="103"/>
      <c r="K358" s="118">
        <f t="shared" si="41"/>
        <v>5600</v>
      </c>
      <c r="L358" s="119">
        <f t="shared" si="42"/>
        <v>5880</v>
      </c>
    </row>
    <row r="359" spans="1:12" x14ac:dyDescent="0.25">
      <c r="A359" s="149">
        <f t="shared" si="45"/>
        <v>35600</v>
      </c>
      <c r="B359" s="42">
        <f>(formule!$B$36+formule!$D$36*SQRT(A359))</f>
        <v>4973.6310236843819</v>
      </c>
      <c r="C359" s="79">
        <f>CEILING((formule!$B$36+formule!$D$36*SQRT(A359))/100,1)*100</f>
        <v>5000</v>
      </c>
      <c r="D359" s="79">
        <f t="shared" si="43"/>
        <v>5950</v>
      </c>
      <c r="E359" s="136">
        <f>CEILING(((1+formule!$E$41)*(formule!$B$36+formule!$D$36*SQRT(A359)))/100,1)*100</f>
        <v>5600</v>
      </c>
      <c r="F359" s="137">
        <f t="shared" si="40"/>
        <v>6664</v>
      </c>
      <c r="G359" s="106"/>
      <c r="H359" s="118">
        <f t="shared" si="38"/>
        <v>6050</v>
      </c>
      <c r="I359" s="119">
        <f t="shared" si="39"/>
        <v>7199</v>
      </c>
      <c r="J359" s="103"/>
      <c r="K359" s="118">
        <f t="shared" si="41"/>
        <v>5600</v>
      </c>
      <c r="L359" s="119">
        <f t="shared" si="42"/>
        <v>5880</v>
      </c>
    </row>
    <row r="360" spans="1:12" x14ac:dyDescent="0.25">
      <c r="A360" s="149">
        <f t="shared" si="45"/>
        <v>35700</v>
      </c>
      <c r="B360" s="42">
        <f>(formule!$B$36+formule!$D$36*SQRT(A360))</f>
        <v>4980.555692354078</v>
      </c>
      <c r="C360" s="79">
        <f>CEILING((formule!$B$36+formule!$D$36*SQRT(A360))/100,1)*100</f>
        <v>5000</v>
      </c>
      <c r="D360" s="79">
        <f t="shared" si="43"/>
        <v>5950</v>
      </c>
      <c r="E360" s="136">
        <f>CEILING(((1+formule!$E$41)*(formule!$B$36+formule!$D$36*SQRT(A360)))/100,1)*100</f>
        <v>5700</v>
      </c>
      <c r="F360" s="137">
        <f t="shared" si="40"/>
        <v>6783</v>
      </c>
      <c r="G360" s="106"/>
      <c r="H360" s="118">
        <f t="shared" si="38"/>
        <v>6150</v>
      </c>
      <c r="I360" s="119">
        <f t="shared" si="39"/>
        <v>7318</v>
      </c>
      <c r="J360" s="103"/>
      <c r="K360" s="118">
        <f t="shared" si="41"/>
        <v>5700</v>
      </c>
      <c r="L360" s="119">
        <f t="shared" si="42"/>
        <v>5985</v>
      </c>
    </row>
    <row r="361" spans="1:12" x14ac:dyDescent="0.25">
      <c r="A361" s="149">
        <f t="shared" si="45"/>
        <v>35800</v>
      </c>
      <c r="B361" s="42">
        <f>(formule!$B$36+formule!$D$36*SQRT(A361))</f>
        <v>4987.4706693808776</v>
      </c>
      <c r="C361" s="79">
        <f>CEILING((formule!$B$36+formule!$D$36*SQRT(A361))/100,1)*100</f>
        <v>5000</v>
      </c>
      <c r="D361" s="79">
        <f t="shared" si="43"/>
        <v>5950</v>
      </c>
      <c r="E361" s="136">
        <f>CEILING(((1+formule!$E$41)*(formule!$B$36+formule!$D$36*SQRT(A361)))/100,1)*100</f>
        <v>5700</v>
      </c>
      <c r="F361" s="137">
        <f t="shared" si="40"/>
        <v>6783</v>
      </c>
      <c r="G361" s="106"/>
      <c r="H361" s="118">
        <f t="shared" ref="H361:H424" si="46">E361+450</f>
        <v>6150</v>
      </c>
      <c r="I361" s="119">
        <f t="shared" ref="I361:I424" si="47">F361+535</f>
        <v>7318</v>
      </c>
      <c r="J361" s="103"/>
      <c r="K361" s="118">
        <f t="shared" si="41"/>
        <v>5700</v>
      </c>
      <c r="L361" s="119">
        <f t="shared" si="42"/>
        <v>5985</v>
      </c>
    </row>
    <row r="362" spans="1:12" x14ac:dyDescent="0.25">
      <c r="A362" s="149">
        <f t="shared" si="45"/>
        <v>35900</v>
      </c>
      <c r="B362" s="42">
        <f>(formule!$B$36+formule!$D$36*SQRT(A362))</f>
        <v>4994.375995343984</v>
      </c>
      <c r="C362" s="79">
        <f>CEILING((formule!$B$36+formule!$D$36*SQRT(A362))/100,1)*100</f>
        <v>5000</v>
      </c>
      <c r="D362" s="79">
        <f t="shared" si="43"/>
        <v>5950</v>
      </c>
      <c r="E362" s="136">
        <f>CEILING(((1+formule!$E$41)*(formule!$B$36+formule!$D$36*SQRT(A362)))/100,1)*100</f>
        <v>5700</v>
      </c>
      <c r="F362" s="137">
        <f t="shared" si="40"/>
        <v>6783</v>
      </c>
      <c r="G362" s="106"/>
      <c r="H362" s="118">
        <f t="shared" si="46"/>
        <v>6150</v>
      </c>
      <c r="I362" s="119">
        <f t="shared" si="47"/>
        <v>7318</v>
      </c>
      <c r="J362" s="103"/>
      <c r="K362" s="118">
        <f t="shared" si="41"/>
        <v>5700</v>
      </c>
      <c r="L362" s="119">
        <f t="shared" si="42"/>
        <v>5985</v>
      </c>
    </row>
    <row r="363" spans="1:12" x14ac:dyDescent="0.25">
      <c r="A363" s="149">
        <f t="shared" si="45"/>
        <v>36000</v>
      </c>
      <c r="B363" s="42">
        <f>(formule!$B$36+formule!$D$36*SQRT(A363))</f>
        <v>5001.2717105402116</v>
      </c>
      <c r="C363" s="79">
        <f>CEILING((formule!$B$36+formule!$D$36*SQRT(A363))/100,1)*100</f>
        <v>5100</v>
      </c>
      <c r="D363" s="79">
        <f t="shared" si="43"/>
        <v>6069</v>
      </c>
      <c r="E363" s="136">
        <f>CEILING(((1+formule!$E$41)*(formule!$B$36+formule!$D$36*SQRT(A363)))/100,1)*100</f>
        <v>5700</v>
      </c>
      <c r="F363" s="137">
        <f t="shared" si="40"/>
        <v>6783</v>
      </c>
      <c r="G363" s="106"/>
      <c r="H363" s="118">
        <f t="shared" si="46"/>
        <v>6150</v>
      </c>
      <c r="I363" s="119">
        <f t="shared" si="47"/>
        <v>7318</v>
      </c>
      <c r="J363" s="103"/>
      <c r="K363" s="118">
        <f t="shared" si="41"/>
        <v>5700</v>
      </c>
      <c r="L363" s="119">
        <f t="shared" si="42"/>
        <v>5985</v>
      </c>
    </row>
    <row r="364" spans="1:12" x14ac:dyDescent="0.25">
      <c r="A364" s="149">
        <f t="shared" si="45"/>
        <v>36100</v>
      </c>
      <c r="B364" s="42">
        <f>(formule!$B$36+formule!$D$36*SQRT(A364))</f>
        <v>5008.1578549867299</v>
      </c>
      <c r="C364" s="79">
        <f>CEILING((formule!$B$36+formule!$D$36*SQRT(A364))/100,1)*100</f>
        <v>5100</v>
      </c>
      <c r="D364" s="79">
        <f t="shared" si="43"/>
        <v>6069</v>
      </c>
      <c r="E364" s="136">
        <f>CEILING(((1+formule!$E$41)*(formule!$B$36+formule!$D$36*SQRT(A364)))/100,1)*100</f>
        <v>5700</v>
      </c>
      <c r="F364" s="137">
        <f t="shared" si="40"/>
        <v>6783</v>
      </c>
      <c r="G364" s="106"/>
      <c r="H364" s="118">
        <f t="shared" si="46"/>
        <v>6150</v>
      </c>
      <c r="I364" s="119">
        <f t="shared" si="47"/>
        <v>7318</v>
      </c>
      <c r="J364" s="103"/>
      <c r="K364" s="118">
        <f t="shared" si="41"/>
        <v>5700</v>
      </c>
      <c r="L364" s="119">
        <f t="shared" si="42"/>
        <v>5985</v>
      </c>
    </row>
    <row r="365" spans="1:12" x14ac:dyDescent="0.25">
      <c r="A365" s="149">
        <f t="shared" si="45"/>
        <v>36200</v>
      </c>
      <c r="B365" s="42">
        <f>(formule!$B$36+formule!$D$36*SQRT(A365))</f>
        <v>5015.0344684237707</v>
      </c>
      <c r="C365" s="79">
        <f>CEILING((formule!$B$36+formule!$D$36*SQRT(A365))/100,1)*100</f>
        <v>5100</v>
      </c>
      <c r="D365" s="79">
        <f t="shared" si="43"/>
        <v>6069</v>
      </c>
      <c r="E365" s="136">
        <f>CEILING(((1+formule!$E$41)*(formule!$B$36+formule!$D$36*SQRT(A365)))/100,1)*100</f>
        <v>5700</v>
      </c>
      <c r="F365" s="137">
        <f t="shared" si="40"/>
        <v>6783</v>
      </c>
      <c r="G365" s="106"/>
      <c r="H365" s="118">
        <f t="shared" si="46"/>
        <v>6150</v>
      </c>
      <c r="I365" s="119">
        <f t="shared" si="47"/>
        <v>7318</v>
      </c>
      <c r="J365" s="103"/>
      <c r="K365" s="118">
        <f t="shared" si="41"/>
        <v>5700</v>
      </c>
      <c r="L365" s="119">
        <f t="shared" si="42"/>
        <v>5985</v>
      </c>
    </row>
    <row r="366" spans="1:12" x14ac:dyDescent="0.25">
      <c r="A366" s="149">
        <f t="shared" si="45"/>
        <v>36300</v>
      </c>
      <c r="B366" s="42">
        <f>(formule!$B$36+formule!$D$36*SQRT(A366))</f>
        <v>5021.9015903173067</v>
      </c>
      <c r="C366" s="79">
        <f>CEILING((formule!$B$36+formule!$D$36*SQRT(A366))/100,1)*100</f>
        <v>5100</v>
      </c>
      <c r="D366" s="79">
        <f t="shared" si="43"/>
        <v>6069</v>
      </c>
      <c r="E366" s="136">
        <f>CEILING(((1+formule!$E$41)*(formule!$B$36+formule!$D$36*SQRT(A366)))/100,1)*100</f>
        <v>5700</v>
      </c>
      <c r="F366" s="137">
        <f t="shared" si="40"/>
        <v>6783</v>
      </c>
      <c r="G366" s="106"/>
      <c r="H366" s="118">
        <f t="shared" si="46"/>
        <v>6150</v>
      </c>
      <c r="I366" s="119">
        <f t="shared" si="47"/>
        <v>7318</v>
      </c>
      <c r="J366" s="103"/>
      <c r="K366" s="118">
        <f t="shared" si="41"/>
        <v>5700</v>
      </c>
      <c r="L366" s="119">
        <f t="shared" si="42"/>
        <v>5985</v>
      </c>
    </row>
    <row r="367" spans="1:12" x14ac:dyDescent="0.25">
      <c r="A367" s="149">
        <f t="shared" si="45"/>
        <v>36400</v>
      </c>
      <c r="B367" s="42">
        <f>(formule!$B$36+formule!$D$36*SQRT(A367))</f>
        <v>5028.759259861692</v>
      </c>
      <c r="C367" s="79">
        <f>CEILING((formule!$B$36+formule!$D$36*SQRT(A367))/100,1)*100</f>
        <v>5100</v>
      </c>
      <c r="D367" s="79">
        <f t="shared" si="43"/>
        <v>6069</v>
      </c>
      <c r="E367" s="136">
        <f>CEILING(((1+formule!$E$41)*(formule!$B$36+formule!$D$36*SQRT(A367)))/100,1)*100</f>
        <v>5700</v>
      </c>
      <c r="F367" s="137">
        <f t="shared" si="40"/>
        <v>6783</v>
      </c>
      <c r="G367" s="106"/>
      <c r="H367" s="118">
        <f t="shared" si="46"/>
        <v>6150</v>
      </c>
      <c r="I367" s="119">
        <f t="shared" si="47"/>
        <v>7318</v>
      </c>
      <c r="J367" s="103"/>
      <c r="K367" s="118">
        <f t="shared" si="41"/>
        <v>5700</v>
      </c>
      <c r="L367" s="119">
        <f t="shared" si="42"/>
        <v>5985</v>
      </c>
    </row>
    <row r="368" spans="1:12" x14ac:dyDescent="0.25">
      <c r="A368" s="149">
        <f t="shared" si="45"/>
        <v>36500</v>
      </c>
      <c r="B368" s="42">
        <f>(formule!$B$36+formule!$D$36*SQRT(A368))</f>
        <v>5035.6075159822713</v>
      </c>
      <c r="C368" s="79">
        <f>CEILING((formule!$B$36+formule!$D$36*SQRT(A368))/100,1)*100</f>
        <v>5100</v>
      </c>
      <c r="D368" s="79">
        <f t="shared" si="43"/>
        <v>6069</v>
      </c>
      <c r="E368" s="136">
        <f>CEILING(((1+formule!$E$41)*(formule!$B$36+formule!$D$36*SQRT(A368)))/100,1)*100</f>
        <v>5700</v>
      </c>
      <c r="F368" s="137">
        <f t="shared" si="40"/>
        <v>6783</v>
      </c>
      <c r="G368" s="106"/>
      <c r="H368" s="118">
        <f t="shared" si="46"/>
        <v>6150</v>
      </c>
      <c r="I368" s="119">
        <f t="shared" si="47"/>
        <v>7318</v>
      </c>
      <c r="J368" s="103"/>
      <c r="K368" s="118">
        <f t="shared" si="41"/>
        <v>5700</v>
      </c>
      <c r="L368" s="119">
        <f t="shared" si="42"/>
        <v>5985</v>
      </c>
    </row>
    <row r="369" spans="1:12" x14ac:dyDescent="0.25">
      <c r="A369" s="149">
        <f t="shared" si="45"/>
        <v>36600</v>
      </c>
      <c r="B369" s="42">
        <f>(formule!$B$36+formule!$D$36*SQRT(A369))</f>
        <v>5042.4463973379607</v>
      </c>
      <c r="C369" s="79">
        <f>CEILING((formule!$B$36+formule!$D$36*SQRT(A369))/100,1)*100</f>
        <v>5100</v>
      </c>
      <c r="D369" s="79">
        <f t="shared" si="43"/>
        <v>6069</v>
      </c>
      <c r="E369" s="136">
        <f>CEILING(((1+formule!$E$41)*(formule!$B$36+formule!$D$36*SQRT(A369)))/100,1)*100</f>
        <v>5700</v>
      </c>
      <c r="F369" s="137">
        <f t="shared" si="40"/>
        <v>6783</v>
      </c>
      <c r="G369" s="106"/>
      <c r="H369" s="118">
        <f t="shared" si="46"/>
        <v>6150</v>
      </c>
      <c r="I369" s="119">
        <f t="shared" si="47"/>
        <v>7318</v>
      </c>
      <c r="J369" s="103"/>
      <c r="K369" s="118">
        <f t="shared" si="41"/>
        <v>5700</v>
      </c>
      <c r="L369" s="119">
        <f t="shared" si="42"/>
        <v>5985</v>
      </c>
    </row>
    <row r="370" spans="1:12" x14ac:dyDescent="0.25">
      <c r="A370" s="149">
        <f t="shared" si="45"/>
        <v>36700</v>
      </c>
      <c r="B370" s="42">
        <f>(formule!$B$36+formule!$D$36*SQRT(A370))</f>
        <v>5049.2759423237903</v>
      </c>
      <c r="C370" s="79">
        <f>CEILING((formule!$B$36+formule!$D$36*SQRT(A370))/100,1)*100</f>
        <v>5100</v>
      </c>
      <c r="D370" s="79">
        <f t="shared" si="43"/>
        <v>6069</v>
      </c>
      <c r="E370" s="136">
        <f>CEILING(((1+formule!$E$41)*(formule!$B$36+formule!$D$36*SQRT(A370)))/100,1)*100</f>
        <v>5700</v>
      </c>
      <c r="F370" s="137">
        <f t="shared" si="40"/>
        <v>6783</v>
      </c>
      <c r="G370" s="106"/>
      <c r="H370" s="118">
        <f t="shared" si="46"/>
        <v>6150</v>
      </c>
      <c r="I370" s="119">
        <f t="shared" si="47"/>
        <v>7318</v>
      </c>
      <c r="J370" s="103"/>
      <c r="K370" s="118">
        <f t="shared" si="41"/>
        <v>5700</v>
      </c>
      <c r="L370" s="119">
        <f t="shared" si="42"/>
        <v>5985</v>
      </c>
    </row>
    <row r="371" spans="1:12" x14ac:dyDescent="0.25">
      <c r="A371" s="149">
        <f t="shared" si="45"/>
        <v>36800</v>
      </c>
      <c r="B371" s="42">
        <f>(formule!$B$36+formule!$D$36*SQRT(A371))</f>
        <v>5056.0961890734234</v>
      </c>
      <c r="C371" s="79">
        <f>CEILING((formule!$B$36+formule!$D$36*SQRT(A371))/100,1)*100</f>
        <v>5100</v>
      </c>
      <c r="D371" s="79">
        <f t="shared" si="43"/>
        <v>6069</v>
      </c>
      <c r="E371" s="136">
        <f>CEILING(((1+formule!$E$41)*(formule!$B$36+formule!$D$36*SQRT(A371)))/100,1)*100</f>
        <v>5700</v>
      </c>
      <c r="F371" s="137">
        <f t="shared" si="40"/>
        <v>6783</v>
      </c>
      <c r="G371" s="106"/>
      <c r="H371" s="118">
        <f t="shared" si="46"/>
        <v>6150</v>
      </c>
      <c r="I371" s="119">
        <f t="shared" si="47"/>
        <v>7318</v>
      </c>
      <c r="J371" s="103"/>
      <c r="K371" s="118">
        <f t="shared" si="41"/>
        <v>5700</v>
      </c>
      <c r="L371" s="119">
        <f t="shared" si="42"/>
        <v>5985</v>
      </c>
    </row>
    <row r="372" spans="1:12" x14ac:dyDescent="0.25">
      <c r="A372" s="149">
        <f t="shared" si="45"/>
        <v>36900</v>
      </c>
      <c r="B372" s="42">
        <f>(formule!$B$36+formule!$D$36*SQRT(A372))</f>
        <v>5062.9071754616361</v>
      </c>
      <c r="C372" s="79">
        <f>CEILING((formule!$B$36+formule!$D$36*SQRT(A372))/100,1)*100</f>
        <v>5100</v>
      </c>
      <c r="D372" s="79">
        <f t="shared" si="43"/>
        <v>6069</v>
      </c>
      <c r="E372" s="136">
        <f>CEILING(((1+formule!$E$41)*(formule!$B$36+formule!$D$36*SQRT(A372)))/100,1)*100</f>
        <v>5700</v>
      </c>
      <c r="F372" s="137">
        <f t="shared" si="40"/>
        <v>6783</v>
      </c>
      <c r="G372" s="106"/>
      <c r="H372" s="118">
        <f t="shared" si="46"/>
        <v>6150</v>
      </c>
      <c r="I372" s="119">
        <f t="shared" si="47"/>
        <v>7318</v>
      </c>
      <c r="J372" s="103"/>
      <c r="K372" s="118">
        <f t="shared" si="41"/>
        <v>5700</v>
      </c>
      <c r="L372" s="119">
        <f t="shared" si="42"/>
        <v>5985</v>
      </c>
    </row>
    <row r="373" spans="1:12" x14ac:dyDescent="0.25">
      <c r="A373" s="149">
        <f t="shared" si="45"/>
        <v>37000</v>
      </c>
      <c r="B373" s="42">
        <f>(formule!$B$36+formule!$D$36*SQRT(A373))</f>
        <v>5069.7089391067739</v>
      </c>
      <c r="C373" s="79">
        <f>CEILING((formule!$B$36+formule!$D$36*SQRT(A373))/100,1)*100</f>
        <v>5100</v>
      </c>
      <c r="D373" s="79">
        <f t="shared" si="43"/>
        <v>6069</v>
      </c>
      <c r="E373" s="136">
        <f>CEILING(((1+formule!$E$41)*(formule!$B$36+formule!$D$36*SQRT(A373)))/100,1)*100</f>
        <v>5800</v>
      </c>
      <c r="F373" s="137">
        <f t="shared" si="40"/>
        <v>6902</v>
      </c>
      <c r="G373" s="106"/>
      <c r="H373" s="118">
        <f t="shared" si="46"/>
        <v>6250</v>
      </c>
      <c r="I373" s="119">
        <f t="shared" si="47"/>
        <v>7437</v>
      </c>
      <c r="J373" s="103"/>
      <c r="K373" s="118">
        <f t="shared" si="41"/>
        <v>5800</v>
      </c>
      <c r="L373" s="119">
        <f t="shared" si="42"/>
        <v>6090</v>
      </c>
    </row>
    <row r="374" spans="1:12" x14ac:dyDescent="0.25">
      <c r="A374" s="149">
        <f t="shared" si="45"/>
        <v>37100</v>
      </c>
      <c r="B374" s="42">
        <f>(formule!$B$36+formule!$D$36*SQRT(A374))</f>
        <v>5076.5015173731745</v>
      </c>
      <c r="C374" s="79">
        <f>CEILING((formule!$B$36+formule!$D$36*SQRT(A374))/100,1)*100</f>
        <v>5100</v>
      </c>
      <c r="D374" s="79">
        <f t="shared" si="43"/>
        <v>6069</v>
      </c>
      <c r="E374" s="136">
        <f>CEILING(((1+formule!$E$41)*(formule!$B$36+formule!$D$36*SQRT(A374)))/100,1)*100</f>
        <v>5800</v>
      </c>
      <c r="F374" s="137">
        <f t="shared" si="40"/>
        <v>6902</v>
      </c>
      <c r="G374" s="106"/>
      <c r="H374" s="118">
        <f t="shared" si="46"/>
        <v>6250</v>
      </c>
      <c r="I374" s="119">
        <f t="shared" si="47"/>
        <v>7437</v>
      </c>
      <c r="J374" s="103"/>
      <c r="K374" s="118">
        <f t="shared" si="41"/>
        <v>5800</v>
      </c>
      <c r="L374" s="119">
        <f t="shared" si="42"/>
        <v>6090</v>
      </c>
    </row>
    <row r="375" spans="1:12" x14ac:dyDescent="0.25">
      <c r="A375" s="149">
        <f t="shared" si="45"/>
        <v>37200</v>
      </c>
      <c r="B375" s="42">
        <f>(formule!$B$36+formule!$D$36*SQRT(A375))</f>
        <v>5083.2849473735641</v>
      </c>
      <c r="C375" s="79">
        <f>CEILING((formule!$B$36+formule!$D$36*SQRT(A375))/100,1)*100</f>
        <v>5100</v>
      </c>
      <c r="D375" s="79">
        <f t="shared" si="43"/>
        <v>6069</v>
      </c>
      <c r="E375" s="136">
        <f>CEILING(((1+formule!$E$41)*(formule!$B$36+formule!$D$36*SQRT(A375)))/100,1)*100</f>
        <v>5800</v>
      </c>
      <c r="F375" s="137">
        <f t="shared" si="40"/>
        <v>6902</v>
      </c>
      <c r="G375" s="106"/>
      <c r="H375" s="118">
        <f t="shared" si="46"/>
        <v>6250</v>
      </c>
      <c r="I375" s="119">
        <f t="shared" si="47"/>
        <v>7437</v>
      </c>
      <c r="J375" s="103"/>
      <c r="K375" s="118">
        <f t="shared" si="41"/>
        <v>5800</v>
      </c>
      <c r="L375" s="119">
        <f t="shared" si="42"/>
        <v>6090</v>
      </c>
    </row>
    <row r="376" spans="1:12" x14ac:dyDescent="0.25">
      <c r="A376" s="149">
        <f t="shared" si="45"/>
        <v>37300</v>
      </c>
      <c r="B376" s="42">
        <f>(formule!$B$36+formule!$D$36*SQRT(A376))</f>
        <v>5090.0592659714212</v>
      </c>
      <c r="C376" s="79">
        <f>CEILING((formule!$B$36+formule!$D$36*SQRT(A376))/100,1)*100</f>
        <v>5100</v>
      </c>
      <c r="D376" s="79">
        <f t="shared" si="43"/>
        <v>6069</v>
      </c>
      <c r="E376" s="136">
        <f>CEILING(((1+formule!$E$41)*(formule!$B$36+formule!$D$36*SQRT(A376)))/100,1)*100</f>
        <v>5800</v>
      </c>
      <c r="F376" s="137">
        <f t="shared" si="40"/>
        <v>6902</v>
      </c>
      <c r="G376" s="106"/>
      <c r="H376" s="118">
        <f t="shared" si="46"/>
        <v>6250</v>
      </c>
      <c r="I376" s="119">
        <f t="shared" si="47"/>
        <v>7437</v>
      </c>
      <c r="J376" s="103"/>
      <c r="K376" s="118">
        <f t="shared" si="41"/>
        <v>5800</v>
      </c>
      <c r="L376" s="119">
        <f t="shared" si="42"/>
        <v>6090</v>
      </c>
    </row>
    <row r="377" spans="1:12" x14ac:dyDescent="0.25">
      <c r="A377" s="149">
        <f t="shared" si="45"/>
        <v>37400</v>
      </c>
      <c r="B377" s="42">
        <f>(formule!$B$36+formule!$D$36*SQRT(A377))</f>
        <v>5096.824509783316</v>
      </c>
      <c r="C377" s="79">
        <f>CEILING((formule!$B$36+formule!$D$36*SQRT(A377))/100,1)*100</f>
        <v>5100</v>
      </c>
      <c r="D377" s="79">
        <f t="shared" si="43"/>
        <v>6069</v>
      </c>
      <c r="E377" s="136">
        <f>CEILING(((1+formule!$E$41)*(formule!$B$36+formule!$D$36*SQRT(A377)))/100,1)*100</f>
        <v>5800</v>
      </c>
      <c r="F377" s="137">
        <f t="shared" si="40"/>
        <v>6902</v>
      </c>
      <c r="G377" s="106"/>
      <c r="H377" s="118">
        <f t="shared" si="46"/>
        <v>6250</v>
      </c>
      <c r="I377" s="119">
        <f t="shared" si="47"/>
        <v>7437</v>
      </c>
      <c r="J377" s="103"/>
      <c r="K377" s="118">
        <f t="shared" si="41"/>
        <v>5800</v>
      </c>
      <c r="L377" s="119">
        <f t="shared" si="42"/>
        <v>6090</v>
      </c>
    </row>
    <row r="378" spans="1:12" x14ac:dyDescent="0.25">
      <c r="A378" s="149">
        <f t="shared" si="45"/>
        <v>37500</v>
      </c>
      <c r="B378" s="42">
        <f>(formule!$B$36+formule!$D$36*SQRT(A378))</f>
        <v>5103.580715181216</v>
      </c>
      <c r="C378" s="79">
        <f>CEILING((formule!$B$36+formule!$D$36*SQRT(A378))/100,1)*100</f>
        <v>5200</v>
      </c>
      <c r="D378" s="79">
        <f t="shared" si="43"/>
        <v>6188</v>
      </c>
      <c r="E378" s="136">
        <f>CEILING(((1+formule!$E$41)*(formule!$B$36+formule!$D$36*SQRT(A378)))/100,1)*100</f>
        <v>5800</v>
      </c>
      <c r="F378" s="137">
        <f t="shared" si="40"/>
        <v>6902</v>
      </c>
      <c r="G378" s="106"/>
      <c r="H378" s="118">
        <f t="shared" si="46"/>
        <v>6250</v>
      </c>
      <c r="I378" s="119">
        <f t="shared" si="47"/>
        <v>7437</v>
      </c>
      <c r="J378" s="103"/>
      <c r="K378" s="118">
        <f t="shared" si="41"/>
        <v>5800</v>
      </c>
      <c r="L378" s="119">
        <f t="shared" si="42"/>
        <v>6090</v>
      </c>
    </row>
    <row r="379" spans="1:12" x14ac:dyDescent="0.25">
      <c r="A379" s="149">
        <f t="shared" si="45"/>
        <v>37600</v>
      </c>
      <c r="B379" s="42">
        <f>(formule!$B$36+formule!$D$36*SQRT(A379))</f>
        <v>5110.3279182947726</v>
      </c>
      <c r="C379" s="79">
        <f>CEILING((formule!$B$36+formule!$D$36*SQRT(A379))/100,1)*100</f>
        <v>5200</v>
      </c>
      <c r="D379" s="79">
        <f t="shared" si="43"/>
        <v>6188</v>
      </c>
      <c r="E379" s="136">
        <f>CEILING(((1+formule!$E$41)*(formule!$B$36+formule!$D$36*SQRT(A379)))/100,1)*100</f>
        <v>5800</v>
      </c>
      <c r="F379" s="137">
        <f t="shared" si="40"/>
        <v>6902</v>
      </c>
      <c r="G379" s="106"/>
      <c r="H379" s="118">
        <f t="shared" si="46"/>
        <v>6250</v>
      </c>
      <c r="I379" s="119">
        <f t="shared" si="47"/>
        <v>7437</v>
      </c>
      <c r="J379" s="103"/>
      <c r="K379" s="118">
        <f t="shared" si="41"/>
        <v>5800</v>
      </c>
      <c r="L379" s="119">
        <f t="shared" si="42"/>
        <v>6090</v>
      </c>
    </row>
    <row r="380" spans="1:12" x14ac:dyDescent="0.25">
      <c r="A380" s="149">
        <f t="shared" si="45"/>
        <v>37700</v>
      </c>
      <c r="B380" s="42">
        <f>(formule!$B$36+formule!$D$36*SQRT(A380))</f>
        <v>5117.0661550135701</v>
      </c>
      <c r="C380" s="79">
        <f>CEILING((formule!$B$36+formule!$D$36*SQRT(A380))/100,1)*100</f>
        <v>5200</v>
      </c>
      <c r="D380" s="79">
        <f t="shared" si="43"/>
        <v>6188</v>
      </c>
      <c r="E380" s="136">
        <f>CEILING(((1+formule!$E$41)*(formule!$B$36+formule!$D$36*SQRT(A380)))/100,1)*100</f>
        <v>5800</v>
      </c>
      <c r="F380" s="137">
        <f t="shared" si="40"/>
        <v>6902</v>
      </c>
      <c r="G380" s="106"/>
      <c r="H380" s="118">
        <f t="shared" si="46"/>
        <v>6250</v>
      </c>
      <c r="I380" s="119">
        <f t="shared" si="47"/>
        <v>7437</v>
      </c>
      <c r="J380" s="103"/>
      <c r="K380" s="118">
        <f t="shared" si="41"/>
        <v>5800</v>
      </c>
      <c r="L380" s="119">
        <f t="shared" si="42"/>
        <v>6090</v>
      </c>
    </row>
    <row r="381" spans="1:12" x14ac:dyDescent="0.25">
      <c r="A381" s="149">
        <f t="shared" si="45"/>
        <v>37800</v>
      </c>
      <c r="B381" s="42">
        <f>(formule!$B$36+formule!$D$36*SQRT(A381))</f>
        <v>5123.7954609893559</v>
      </c>
      <c r="C381" s="79">
        <f>CEILING((formule!$B$36+formule!$D$36*SQRT(A381))/100,1)*100</f>
        <v>5200</v>
      </c>
      <c r="D381" s="79">
        <f t="shared" si="43"/>
        <v>6188</v>
      </c>
      <c r="E381" s="136">
        <f>CEILING(((1+formule!$E$41)*(formule!$B$36+formule!$D$36*SQRT(A381)))/100,1)*100</f>
        <v>5800</v>
      </c>
      <c r="F381" s="137">
        <f t="shared" si="40"/>
        <v>6902</v>
      </c>
      <c r="G381" s="106"/>
      <c r="H381" s="118">
        <f t="shared" si="46"/>
        <v>6250</v>
      </c>
      <c r="I381" s="119">
        <f t="shared" si="47"/>
        <v>7437</v>
      </c>
      <c r="J381" s="103"/>
      <c r="K381" s="118">
        <f t="shared" si="41"/>
        <v>5800</v>
      </c>
      <c r="L381" s="119">
        <f t="shared" si="42"/>
        <v>6090</v>
      </c>
    </row>
    <row r="382" spans="1:12" x14ac:dyDescent="0.25">
      <c r="A382" s="149">
        <f t="shared" si="45"/>
        <v>37900</v>
      </c>
      <c r="B382" s="42">
        <f>(formule!$B$36+formule!$D$36*SQRT(A382))</f>
        <v>5130.5158716382402</v>
      </c>
      <c r="C382" s="79">
        <f>CEILING((formule!$B$36+formule!$D$36*SQRT(A382))/100,1)*100</f>
        <v>5200</v>
      </c>
      <c r="D382" s="79">
        <f t="shared" si="43"/>
        <v>6188</v>
      </c>
      <c r="E382" s="136">
        <f>CEILING(((1+formule!$E$41)*(formule!$B$36+formule!$D$36*SQRT(A382)))/100,1)*100</f>
        <v>5800</v>
      </c>
      <c r="F382" s="137">
        <f t="shared" si="40"/>
        <v>6902</v>
      </c>
      <c r="G382" s="106"/>
      <c r="H382" s="118">
        <f t="shared" si="46"/>
        <v>6250</v>
      </c>
      <c r="I382" s="119">
        <f t="shared" si="47"/>
        <v>7437</v>
      </c>
      <c r="J382" s="103"/>
      <c r="K382" s="118">
        <f t="shared" si="41"/>
        <v>5800</v>
      </c>
      <c r="L382" s="119">
        <f t="shared" si="42"/>
        <v>6090</v>
      </c>
    </row>
    <row r="383" spans="1:12" x14ac:dyDescent="0.25">
      <c r="A383" s="149">
        <f t="shared" si="45"/>
        <v>38000</v>
      </c>
      <c r="B383" s="42">
        <f>(formule!$B$36+formule!$D$36*SQRT(A383))</f>
        <v>5137.2274221428734</v>
      </c>
      <c r="C383" s="79">
        <f>CEILING((formule!$B$36+formule!$D$36*SQRT(A383))/100,1)*100</f>
        <v>5200</v>
      </c>
      <c r="D383" s="79">
        <f t="shared" si="43"/>
        <v>6188</v>
      </c>
      <c r="E383" s="136">
        <f>CEILING(((1+formule!$E$41)*(formule!$B$36+formule!$D$36*SQRT(A383)))/100,1)*100</f>
        <v>5800</v>
      </c>
      <c r="F383" s="137">
        <f t="shared" si="40"/>
        <v>6902</v>
      </c>
      <c r="G383" s="106"/>
      <c r="H383" s="118">
        <f t="shared" si="46"/>
        <v>6250</v>
      </c>
      <c r="I383" s="119">
        <f t="shared" si="47"/>
        <v>7437</v>
      </c>
      <c r="J383" s="103"/>
      <c r="K383" s="118">
        <f t="shared" si="41"/>
        <v>5800</v>
      </c>
      <c r="L383" s="119">
        <f t="shared" si="42"/>
        <v>6090</v>
      </c>
    </row>
    <row r="384" spans="1:12" x14ac:dyDescent="0.25">
      <c r="A384" s="149">
        <f t="shared" si="45"/>
        <v>38100</v>
      </c>
      <c r="B384" s="42">
        <f>(formule!$B$36+formule!$D$36*SQRT(A384))</f>
        <v>5143.9301474545882</v>
      </c>
      <c r="C384" s="79">
        <f>CEILING((formule!$B$36+formule!$D$36*SQRT(A384))/100,1)*100</f>
        <v>5200</v>
      </c>
      <c r="D384" s="79">
        <f t="shared" si="43"/>
        <v>6188</v>
      </c>
      <c r="E384" s="136">
        <f>CEILING(((1+formule!$E$41)*(formule!$B$36+formule!$D$36*SQRT(A384)))/100,1)*100</f>
        <v>5800</v>
      </c>
      <c r="F384" s="137">
        <f t="shared" si="40"/>
        <v>6902</v>
      </c>
      <c r="G384" s="106"/>
      <c r="H384" s="118">
        <f t="shared" si="46"/>
        <v>6250</v>
      </c>
      <c r="I384" s="119">
        <f t="shared" si="47"/>
        <v>7437</v>
      </c>
      <c r="J384" s="103"/>
      <c r="K384" s="118">
        <f t="shared" si="41"/>
        <v>5800</v>
      </c>
      <c r="L384" s="119">
        <f t="shared" si="42"/>
        <v>6090</v>
      </c>
    </row>
    <row r="385" spans="1:12" x14ac:dyDescent="0.25">
      <c r="A385" s="149">
        <f t="shared" si="45"/>
        <v>38200</v>
      </c>
      <c r="B385" s="42">
        <f>(formule!$B$36+formule!$D$36*SQRT(A385))</f>
        <v>5150.6240822955306</v>
      </c>
      <c r="C385" s="79">
        <f>CEILING((formule!$B$36+formule!$D$36*SQRT(A385))/100,1)*100</f>
        <v>5200</v>
      </c>
      <c r="D385" s="79">
        <f t="shared" si="43"/>
        <v>6188</v>
      </c>
      <c r="E385" s="136">
        <f>CEILING(((1+formule!$E$41)*(formule!$B$36+formule!$D$36*SQRT(A385)))/100,1)*100</f>
        <v>5800</v>
      </c>
      <c r="F385" s="137">
        <f t="shared" si="40"/>
        <v>6902</v>
      </c>
      <c r="G385" s="106"/>
      <c r="H385" s="118">
        <f t="shared" si="46"/>
        <v>6250</v>
      </c>
      <c r="I385" s="119">
        <f t="shared" si="47"/>
        <v>7437</v>
      </c>
      <c r="J385" s="103"/>
      <c r="K385" s="118">
        <f t="shared" si="41"/>
        <v>5800</v>
      </c>
      <c r="L385" s="119">
        <f t="shared" si="42"/>
        <v>6090</v>
      </c>
    </row>
    <row r="386" spans="1:12" x14ac:dyDescent="0.25">
      <c r="A386" s="149">
        <f t="shared" si="45"/>
        <v>38300</v>
      </c>
      <c r="B386" s="42">
        <f>(formule!$B$36+formule!$D$36*SQRT(A386))</f>
        <v>5157.3092611607553</v>
      </c>
      <c r="C386" s="79">
        <f>CEILING((formule!$B$36+formule!$D$36*SQRT(A386))/100,1)*100</f>
        <v>5200</v>
      </c>
      <c r="D386" s="79">
        <f t="shared" si="43"/>
        <v>6188</v>
      </c>
      <c r="E386" s="136">
        <f>CEILING(((1+formule!$E$41)*(formule!$B$36+formule!$D$36*SQRT(A386)))/100,1)*100</f>
        <v>5900</v>
      </c>
      <c r="F386" s="137">
        <f t="shared" si="40"/>
        <v>7021</v>
      </c>
      <c r="G386" s="106"/>
      <c r="H386" s="118">
        <f t="shared" si="46"/>
        <v>6350</v>
      </c>
      <c r="I386" s="119">
        <f t="shared" si="47"/>
        <v>7556</v>
      </c>
      <c r="J386" s="103"/>
      <c r="K386" s="118">
        <f t="shared" si="41"/>
        <v>5900</v>
      </c>
      <c r="L386" s="119">
        <f t="shared" si="42"/>
        <v>6195</v>
      </c>
    </row>
    <row r="387" spans="1:12" x14ac:dyDescent="0.25">
      <c r="A387" s="149">
        <f t="shared" si="45"/>
        <v>38400</v>
      </c>
      <c r="B387" s="42">
        <f>(formule!$B$36+formule!$D$36*SQRT(A387))</f>
        <v>5163.9857183202994</v>
      </c>
      <c r="C387" s="79">
        <f>CEILING((formule!$B$36+formule!$D$36*SQRT(A387))/100,1)*100</f>
        <v>5200</v>
      </c>
      <c r="D387" s="79">
        <f t="shared" si="43"/>
        <v>6188</v>
      </c>
      <c r="E387" s="136">
        <f>CEILING(((1+formule!$E$41)*(formule!$B$36+formule!$D$36*SQRT(A387)))/100,1)*100</f>
        <v>5900</v>
      </c>
      <c r="F387" s="137">
        <f t="shared" si="40"/>
        <v>7021</v>
      </c>
      <c r="G387" s="106"/>
      <c r="H387" s="118">
        <f t="shared" si="46"/>
        <v>6350</v>
      </c>
      <c r="I387" s="119">
        <f t="shared" si="47"/>
        <v>7556</v>
      </c>
      <c r="J387" s="103"/>
      <c r="K387" s="118">
        <f t="shared" si="41"/>
        <v>5900</v>
      </c>
      <c r="L387" s="119">
        <f t="shared" si="42"/>
        <v>6195</v>
      </c>
    </row>
    <row r="388" spans="1:12" x14ac:dyDescent="0.25">
      <c r="A388" s="149">
        <f t="shared" si="45"/>
        <v>38500</v>
      </c>
      <c r="B388" s="42">
        <f>(formule!$B$36+formule!$D$36*SQRT(A388))</f>
        <v>5170.6534878212296</v>
      </c>
      <c r="C388" s="79">
        <f>CEILING((formule!$B$36+formule!$D$36*SQRT(A388))/100,1)*100</f>
        <v>5200</v>
      </c>
      <c r="D388" s="79">
        <f t="shared" si="43"/>
        <v>6188</v>
      </c>
      <c r="E388" s="136">
        <f>CEILING(((1+formule!$E$41)*(formule!$B$36+formule!$D$36*SQRT(A388)))/100,1)*100</f>
        <v>5900</v>
      </c>
      <c r="F388" s="137">
        <f t="shared" ref="F388:F454" si="48">E388*1.19</f>
        <v>7021</v>
      </c>
      <c r="G388" s="106"/>
      <c r="H388" s="118">
        <f t="shared" si="46"/>
        <v>6350</v>
      </c>
      <c r="I388" s="119">
        <f t="shared" si="47"/>
        <v>7556</v>
      </c>
      <c r="J388" s="103"/>
      <c r="K388" s="118">
        <f t="shared" si="41"/>
        <v>5900</v>
      </c>
      <c r="L388" s="119">
        <f t="shared" si="42"/>
        <v>6195</v>
      </c>
    </row>
    <row r="389" spans="1:12" x14ac:dyDescent="0.25">
      <c r="A389" s="149">
        <f t="shared" si="45"/>
        <v>38600</v>
      </c>
      <c r="B389" s="42">
        <f>(formule!$B$36+formule!$D$36*SQRT(A389))</f>
        <v>5177.3126034896759</v>
      </c>
      <c r="C389" s="79">
        <f>CEILING((formule!$B$36+formule!$D$36*SQRT(A389))/100,1)*100</f>
        <v>5200</v>
      </c>
      <c r="D389" s="79">
        <f t="shared" si="43"/>
        <v>6188</v>
      </c>
      <c r="E389" s="136">
        <f>CEILING(((1+formule!$E$41)*(formule!$B$36+formule!$D$36*SQRT(A389)))/100,1)*100</f>
        <v>5900</v>
      </c>
      <c r="F389" s="137">
        <f t="shared" si="48"/>
        <v>7021</v>
      </c>
      <c r="G389" s="106"/>
      <c r="H389" s="118">
        <f t="shared" si="46"/>
        <v>6350</v>
      </c>
      <c r="I389" s="119">
        <f t="shared" si="47"/>
        <v>7556</v>
      </c>
      <c r="J389" s="103"/>
      <c r="K389" s="118">
        <f t="shared" ref="K389:K452" si="49">E389</f>
        <v>5900</v>
      </c>
      <c r="L389" s="119">
        <f t="shared" ref="L389:L452" si="50">K389*1.05</f>
        <v>6195</v>
      </c>
    </row>
    <row r="390" spans="1:12" x14ac:dyDescent="0.25">
      <c r="A390" s="149">
        <f t="shared" si="45"/>
        <v>38700</v>
      </c>
      <c r="B390" s="42">
        <f>(formule!$B$36+formule!$D$36*SQRT(A390))</f>
        <v>5183.9630989328225</v>
      </c>
      <c r="C390" s="79">
        <f>CEILING((formule!$B$36+formule!$D$36*SQRT(A390))/100,1)*100</f>
        <v>5200</v>
      </c>
      <c r="D390" s="79">
        <f t="shared" si="43"/>
        <v>6188</v>
      </c>
      <c r="E390" s="136">
        <f>CEILING(((1+formule!$E$41)*(formule!$B$36+formule!$D$36*SQRT(A390)))/100,1)*100</f>
        <v>5900</v>
      </c>
      <c r="F390" s="137">
        <f t="shared" si="48"/>
        <v>7021</v>
      </c>
      <c r="G390" s="106"/>
      <c r="H390" s="118">
        <f t="shared" si="46"/>
        <v>6350</v>
      </c>
      <c r="I390" s="119">
        <f t="shared" si="47"/>
        <v>7556</v>
      </c>
      <c r="J390" s="103"/>
      <c r="K390" s="118">
        <f t="shared" si="49"/>
        <v>5900</v>
      </c>
      <c r="L390" s="119">
        <f t="shared" si="50"/>
        <v>6195</v>
      </c>
    </row>
    <row r="391" spans="1:12" x14ac:dyDescent="0.25">
      <c r="A391" s="149">
        <f t="shared" si="45"/>
        <v>38800</v>
      </c>
      <c r="B391" s="42">
        <f>(formule!$B$36+formule!$D$36*SQRT(A391))</f>
        <v>5190.6050075408975</v>
      </c>
      <c r="C391" s="79">
        <f>CEILING((formule!$B$36+formule!$D$36*SQRT(A391))/100,1)*100</f>
        <v>5200</v>
      </c>
      <c r="D391" s="79">
        <f t="shared" si="43"/>
        <v>6188</v>
      </c>
      <c r="E391" s="136">
        <f>CEILING(((1+formule!$E$41)*(formule!$B$36+formule!$D$36*SQRT(A391)))/100,1)*100</f>
        <v>5900</v>
      </c>
      <c r="F391" s="137">
        <f t="shared" si="48"/>
        <v>7021</v>
      </c>
      <c r="G391" s="106"/>
      <c r="H391" s="118">
        <f t="shared" si="46"/>
        <v>6350</v>
      </c>
      <c r="I391" s="119">
        <f t="shared" si="47"/>
        <v>7556</v>
      </c>
      <c r="J391" s="103"/>
      <c r="K391" s="118">
        <f t="shared" si="49"/>
        <v>5900</v>
      </c>
      <c r="L391" s="119">
        <f t="shared" si="50"/>
        <v>6195</v>
      </c>
    </row>
    <row r="392" spans="1:12" x14ac:dyDescent="0.25">
      <c r="A392" s="149">
        <f t="shared" si="45"/>
        <v>38900</v>
      </c>
      <c r="B392" s="42">
        <f>(formule!$B$36+formule!$D$36*SQRT(A392))</f>
        <v>5197.2383624891199</v>
      </c>
      <c r="C392" s="79">
        <f>CEILING((formule!$B$36+formule!$D$36*SQRT(A392))/100,1)*100</f>
        <v>5200</v>
      </c>
      <c r="D392" s="79">
        <f t="shared" si="43"/>
        <v>6188</v>
      </c>
      <c r="E392" s="136">
        <f>CEILING(((1+formule!$E$41)*(formule!$B$36+formule!$D$36*SQRT(A392)))/100,1)*100</f>
        <v>5900</v>
      </c>
      <c r="F392" s="137">
        <f t="shared" si="48"/>
        <v>7021</v>
      </c>
      <c r="G392" s="106"/>
      <c r="H392" s="118">
        <f t="shared" si="46"/>
        <v>6350</v>
      </c>
      <c r="I392" s="119">
        <f t="shared" si="47"/>
        <v>7556</v>
      </c>
      <c r="J392" s="103"/>
      <c r="K392" s="118">
        <f t="shared" si="49"/>
        <v>5900</v>
      </c>
      <c r="L392" s="119">
        <f t="shared" si="50"/>
        <v>6195</v>
      </c>
    </row>
    <row r="393" spans="1:12" x14ac:dyDescent="0.25">
      <c r="A393" s="149">
        <f t="shared" si="45"/>
        <v>39000</v>
      </c>
      <c r="B393" s="42">
        <f>(formule!$B$36+formule!$D$36*SQRT(A393))</f>
        <v>5203.8631967396386</v>
      </c>
      <c r="C393" s="79">
        <f>CEILING((formule!$B$36+formule!$D$36*SQRT(A393))/100,1)*100</f>
        <v>5300</v>
      </c>
      <c r="D393" s="79">
        <f t="shared" ref="D393:D453" si="51">C393*1.19</f>
        <v>6307</v>
      </c>
      <c r="E393" s="136">
        <f>CEILING(((1+formule!$E$41)*(formule!$B$36+formule!$D$36*SQRT(A393)))/100,1)*100</f>
        <v>5900</v>
      </c>
      <c r="F393" s="137">
        <f t="shared" si="48"/>
        <v>7021</v>
      </c>
      <c r="G393" s="106"/>
      <c r="H393" s="118">
        <f t="shared" si="46"/>
        <v>6350</v>
      </c>
      <c r="I393" s="119">
        <f t="shared" si="47"/>
        <v>7556</v>
      </c>
      <c r="J393" s="103"/>
      <c r="K393" s="118">
        <f t="shared" si="49"/>
        <v>5900</v>
      </c>
      <c r="L393" s="119">
        <f t="shared" si="50"/>
        <v>6195</v>
      </c>
    </row>
    <row r="394" spans="1:12" x14ac:dyDescent="0.25">
      <c r="A394" s="149">
        <f t="shared" si="45"/>
        <v>39100</v>
      </c>
      <c r="B394" s="42">
        <f>(formule!$B$36+formule!$D$36*SQRT(A394))</f>
        <v>5210.4795430434406</v>
      </c>
      <c r="C394" s="79">
        <f>CEILING((formule!$B$36+formule!$D$36*SQRT(A394))/100,1)*100</f>
        <v>5300</v>
      </c>
      <c r="D394" s="79">
        <f t="shared" si="51"/>
        <v>6307</v>
      </c>
      <c r="E394" s="136">
        <f>CEILING(((1+formule!$E$41)*(formule!$B$36+formule!$D$36*SQRT(A394)))/100,1)*100</f>
        <v>5900</v>
      </c>
      <c r="F394" s="137">
        <f t="shared" si="48"/>
        <v>7021</v>
      </c>
      <c r="G394" s="106"/>
      <c r="H394" s="118">
        <f t="shared" si="46"/>
        <v>6350</v>
      </c>
      <c r="I394" s="119">
        <f t="shared" si="47"/>
        <v>7556</v>
      </c>
      <c r="J394" s="103"/>
      <c r="K394" s="118">
        <f t="shared" si="49"/>
        <v>5900</v>
      </c>
      <c r="L394" s="119">
        <f t="shared" si="50"/>
        <v>6195</v>
      </c>
    </row>
    <row r="395" spans="1:12" x14ac:dyDescent="0.25">
      <c r="A395" s="149">
        <f t="shared" si="45"/>
        <v>39200</v>
      </c>
      <c r="B395" s="42">
        <f>(formule!$B$36+formule!$D$36*SQRT(A395))</f>
        <v>5217.0874339422435</v>
      </c>
      <c r="C395" s="79">
        <f>CEILING((formule!$B$36+formule!$D$36*SQRT(A395))/100,1)*100</f>
        <v>5300</v>
      </c>
      <c r="D395" s="79">
        <f t="shared" si="51"/>
        <v>6307</v>
      </c>
      <c r="E395" s="136">
        <f>CEILING(((1+formule!$E$41)*(formule!$B$36+formule!$D$36*SQRT(A395)))/100,1)*100</f>
        <v>5900</v>
      </c>
      <c r="F395" s="137">
        <f t="shared" si="48"/>
        <v>7021</v>
      </c>
      <c r="G395" s="106"/>
      <c r="H395" s="118">
        <f t="shared" si="46"/>
        <v>6350</v>
      </c>
      <c r="I395" s="119">
        <f t="shared" si="47"/>
        <v>7556</v>
      </c>
      <c r="J395" s="103"/>
      <c r="K395" s="118">
        <f t="shared" si="49"/>
        <v>5900</v>
      </c>
      <c r="L395" s="119">
        <f t="shared" si="50"/>
        <v>6195</v>
      </c>
    </row>
    <row r="396" spans="1:12" x14ac:dyDescent="0.25">
      <c r="A396" s="149">
        <f t="shared" si="45"/>
        <v>39300</v>
      </c>
      <c r="B396" s="42">
        <f>(formule!$B$36+formule!$D$36*SQRT(A396))</f>
        <v>5223.6869017703539</v>
      </c>
      <c r="C396" s="79">
        <f>CEILING((formule!$B$36+formule!$D$36*SQRT(A396))/100,1)*100</f>
        <v>5300</v>
      </c>
      <c r="D396" s="79">
        <f t="shared" si="51"/>
        <v>6307</v>
      </c>
      <c r="E396" s="136">
        <f>CEILING(((1+formule!$E$41)*(formule!$B$36+formule!$D$36*SQRT(A396)))/100,1)*100</f>
        <v>5900</v>
      </c>
      <c r="F396" s="137">
        <f t="shared" si="48"/>
        <v>7021</v>
      </c>
      <c r="G396" s="106"/>
      <c r="H396" s="118">
        <f t="shared" si="46"/>
        <v>6350</v>
      </c>
      <c r="I396" s="119">
        <f t="shared" si="47"/>
        <v>7556</v>
      </c>
      <c r="J396" s="103"/>
      <c r="K396" s="118">
        <f t="shared" si="49"/>
        <v>5900</v>
      </c>
      <c r="L396" s="119">
        <f t="shared" si="50"/>
        <v>6195</v>
      </c>
    </row>
    <row r="397" spans="1:12" x14ac:dyDescent="0.25">
      <c r="A397" s="149">
        <f t="shared" si="45"/>
        <v>39400</v>
      </c>
      <c r="B397" s="42">
        <f>(formule!$B$36+formule!$D$36*SQRT(A397))</f>
        <v>5230.277978656527</v>
      </c>
      <c r="C397" s="79">
        <f>CEILING((formule!$B$36+formule!$D$36*SQRT(A397))/100,1)*100</f>
        <v>5300</v>
      </c>
      <c r="D397" s="79">
        <f t="shared" si="51"/>
        <v>6307</v>
      </c>
      <c r="E397" s="136">
        <f>CEILING(((1+formule!$E$41)*(formule!$B$36+formule!$D$36*SQRT(A397)))/100,1)*100</f>
        <v>5900</v>
      </c>
      <c r="F397" s="137">
        <f t="shared" si="48"/>
        <v>7021</v>
      </c>
      <c r="G397" s="106"/>
      <c r="H397" s="118">
        <f t="shared" si="46"/>
        <v>6350</v>
      </c>
      <c r="I397" s="119">
        <f t="shared" si="47"/>
        <v>7556</v>
      </c>
      <c r="J397" s="103"/>
      <c r="K397" s="118">
        <f t="shared" si="49"/>
        <v>5900</v>
      </c>
      <c r="L397" s="119">
        <f t="shared" si="50"/>
        <v>6195</v>
      </c>
    </row>
    <row r="398" spans="1:12" x14ac:dyDescent="0.25">
      <c r="A398" s="149">
        <f t="shared" si="45"/>
        <v>39500</v>
      </c>
      <c r="B398" s="42">
        <f>(formule!$B$36+formule!$D$36*SQRT(A398))</f>
        <v>5236.8606965257786</v>
      </c>
      <c r="C398" s="79">
        <f>CEILING((formule!$B$36+formule!$D$36*SQRT(A398))/100,1)*100</f>
        <v>5300</v>
      </c>
      <c r="D398" s="79">
        <f t="shared" si="51"/>
        <v>6307</v>
      </c>
      <c r="E398" s="136">
        <f>CEILING(((1+formule!$E$41)*(formule!$B$36+formule!$D$36*SQRT(A398)))/100,1)*100</f>
        <v>5900</v>
      </c>
      <c r="F398" s="137">
        <f t="shared" si="48"/>
        <v>7021</v>
      </c>
      <c r="G398" s="106"/>
      <c r="H398" s="118">
        <f t="shared" si="46"/>
        <v>6350</v>
      </c>
      <c r="I398" s="119">
        <f t="shared" si="47"/>
        <v>7556</v>
      </c>
      <c r="J398" s="103"/>
      <c r="K398" s="118">
        <f t="shared" si="49"/>
        <v>5900</v>
      </c>
      <c r="L398" s="119">
        <f t="shared" si="50"/>
        <v>6195</v>
      </c>
    </row>
    <row r="399" spans="1:12" x14ac:dyDescent="0.25">
      <c r="A399" s="149">
        <f t="shared" si="45"/>
        <v>39600</v>
      </c>
      <c r="B399" s="42">
        <f>(formule!$B$36+formule!$D$36*SQRT(A399))</f>
        <v>5243.4350871011975</v>
      </c>
      <c r="C399" s="79">
        <f>CEILING((formule!$B$36+formule!$D$36*SQRT(A399))/100,1)*100</f>
        <v>5300</v>
      </c>
      <c r="D399" s="79">
        <f t="shared" si="51"/>
        <v>6307</v>
      </c>
      <c r="E399" s="136">
        <f>CEILING(((1+formule!$E$41)*(formule!$B$36+formule!$D$36*SQRT(A399)))/100,1)*100</f>
        <v>5900</v>
      </c>
      <c r="F399" s="137">
        <f t="shared" si="48"/>
        <v>7021</v>
      </c>
      <c r="G399" s="106"/>
      <c r="H399" s="118">
        <f t="shared" si="46"/>
        <v>6350</v>
      </c>
      <c r="I399" s="119">
        <f t="shared" si="47"/>
        <v>7556</v>
      </c>
      <c r="J399" s="103"/>
      <c r="K399" s="118">
        <f t="shared" si="49"/>
        <v>5900</v>
      </c>
      <c r="L399" s="119">
        <f t="shared" si="50"/>
        <v>6195</v>
      </c>
    </row>
    <row r="400" spans="1:12" x14ac:dyDescent="0.25">
      <c r="A400" s="149">
        <f t="shared" ref="A400:A463" si="52">A399+100</f>
        <v>39700</v>
      </c>
      <c r="B400" s="42">
        <f>(formule!$B$36+formule!$D$36*SQRT(A400))</f>
        <v>5250.0011819057254</v>
      </c>
      <c r="C400" s="79">
        <f>CEILING((formule!$B$36+formule!$D$36*SQRT(A400))/100,1)*100</f>
        <v>5300</v>
      </c>
      <c r="D400" s="79">
        <f t="shared" si="51"/>
        <v>6307</v>
      </c>
      <c r="E400" s="136">
        <f>CEILING(((1+formule!$E$41)*(formule!$B$36+formule!$D$36*SQRT(A400)))/100,1)*100</f>
        <v>6000</v>
      </c>
      <c r="F400" s="137">
        <f t="shared" si="48"/>
        <v>7140</v>
      </c>
      <c r="G400" s="106"/>
      <c r="H400" s="118">
        <f t="shared" si="46"/>
        <v>6450</v>
      </c>
      <c r="I400" s="119">
        <f t="shared" si="47"/>
        <v>7675</v>
      </c>
      <c r="J400" s="103"/>
      <c r="K400" s="118">
        <f t="shared" si="49"/>
        <v>6000</v>
      </c>
      <c r="L400" s="119">
        <f t="shared" si="50"/>
        <v>6300</v>
      </c>
    </row>
    <row r="401" spans="1:12" x14ac:dyDescent="0.25">
      <c r="A401" s="149">
        <f t="shared" si="52"/>
        <v>39800</v>
      </c>
      <c r="B401" s="42">
        <f>(formule!$B$36+formule!$D$36*SQRT(A401))</f>
        <v>5256.5590122639205</v>
      </c>
      <c r="C401" s="79">
        <f>CEILING((formule!$B$36+formule!$D$36*SQRT(A401))/100,1)*100</f>
        <v>5300</v>
      </c>
      <c r="D401" s="79">
        <f t="shared" si="51"/>
        <v>6307</v>
      </c>
      <c r="E401" s="136">
        <f>CEILING(((1+formule!$E$41)*(formule!$B$36+formule!$D$36*SQRT(A401)))/100,1)*100</f>
        <v>6000</v>
      </c>
      <c r="F401" s="137">
        <f t="shared" si="48"/>
        <v>7140</v>
      </c>
      <c r="G401" s="106"/>
      <c r="H401" s="118">
        <f t="shared" si="46"/>
        <v>6450</v>
      </c>
      <c r="I401" s="119">
        <f t="shared" si="47"/>
        <v>7675</v>
      </c>
      <c r="J401" s="103"/>
      <c r="K401" s="118">
        <f t="shared" si="49"/>
        <v>6000</v>
      </c>
      <c r="L401" s="119">
        <f t="shared" si="50"/>
        <v>6300</v>
      </c>
    </row>
    <row r="402" spans="1:12" x14ac:dyDescent="0.25">
      <c r="A402" s="149">
        <f t="shared" si="52"/>
        <v>39900</v>
      </c>
      <c r="B402" s="42">
        <f>(formule!$B$36+formule!$D$36*SQRT(A402))</f>
        <v>5263.1086093037029</v>
      </c>
      <c r="C402" s="79">
        <f>CEILING((formule!$B$36+formule!$D$36*SQRT(A402))/100,1)*100</f>
        <v>5300</v>
      </c>
      <c r="D402" s="79">
        <f t="shared" si="51"/>
        <v>6307</v>
      </c>
      <c r="E402" s="136">
        <f>CEILING(((1+formule!$E$41)*(formule!$B$36+formule!$D$36*SQRT(A402)))/100,1)*100</f>
        <v>6000</v>
      </c>
      <c r="F402" s="137">
        <f t="shared" si="48"/>
        <v>7140</v>
      </c>
      <c r="G402" s="106"/>
      <c r="H402" s="118">
        <f t="shared" si="46"/>
        <v>6450</v>
      </c>
      <c r="I402" s="119">
        <f t="shared" si="47"/>
        <v>7675</v>
      </c>
      <c r="J402" s="103"/>
      <c r="K402" s="118">
        <f t="shared" si="49"/>
        <v>6000</v>
      </c>
      <c r="L402" s="119">
        <f t="shared" si="50"/>
        <v>6300</v>
      </c>
    </row>
    <row r="403" spans="1:12" x14ac:dyDescent="0.25">
      <c r="A403" s="149">
        <f t="shared" si="52"/>
        <v>40000</v>
      </c>
      <c r="B403" s="42">
        <f>(formule!$B$36+formule!$D$36*SQRT(A403))</f>
        <v>5269.6500039580769</v>
      </c>
      <c r="C403" s="79">
        <f>CEILING((formule!$B$36+formule!$D$36*SQRT(A403))/100,1)*100</f>
        <v>5300</v>
      </c>
      <c r="D403" s="79">
        <f t="shared" si="51"/>
        <v>6307</v>
      </c>
      <c r="E403" s="136">
        <f>CEILING(((1+formule!$E$41)*(formule!$B$36+formule!$D$36*SQRT(A403)))/100,1)*100</f>
        <v>6000</v>
      </c>
      <c r="F403" s="137">
        <f t="shared" si="48"/>
        <v>7140</v>
      </c>
      <c r="G403" s="106"/>
      <c r="H403" s="118">
        <f t="shared" si="46"/>
        <v>6450</v>
      </c>
      <c r="I403" s="119">
        <f t="shared" si="47"/>
        <v>7675</v>
      </c>
      <c r="J403" s="103"/>
      <c r="K403" s="118">
        <f t="shared" si="49"/>
        <v>6000</v>
      </c>
      <c r="L403" s="119">
        <f t="shared" si="50"/>
        <v>6300</v>
      </c>
    </row>
    <row r="404" spans="1:12" x14ac:dyDescent="0.25">
      <c r="A404" s="149">
        <f t="shared" si="52"/>
        <v>40100</v>
      </c>
      <c r="B404" s="42">
        <f>(formule!$B$36+formule!$D$36*SQRT(A404))</f>
        <v>5276.1832269668357</v>
      </c>
      <c r="C404" s="79">
        <f>CEILING((formule!$B$36+formule!$D$36*SQRT(A404))/100,1)*100</f>
        <v>5300</v>
      </c>
      <c r="D404" s="79">
        <f t="shared" si="51"/>
        <v>6307</v>
      </c>
      <c r="E404" s="136">
        <f>CEILING(((1+formule!$E$41)*(formule!$B$36+formule!$D$36*SQRT(A404)))/100,1)*100</f>
        <v>6000</v>
      </c>
      <c r="F404" s="137">
        <f t="shared" si="48"/>
        <v>7140</v>
      </c>
      <c r="G404" s="106"/>
      <c r="H404" s="118">
        <f t="shared" si="46"/>
        <v>6450</v>
      </c>
      <c r="I404" s="119">
        <f t="shared" si="47"/>
        <v>7675</v>
      </c>
      <c r="J404" s="103"/>
      <c r="K404" s="118">
        <f t="shared" si="49"/>
        <v>6000</v>
      </c>
      <c r="L404" s="119">
        <f t="shared" si="50"/>
        <v>6300</v>
      </c>
    </row>
    <row r="405" spans="1:12" x14ac:dyDescent="0.25">
      <c r="A405" s="149">
        <f t="shared" si="52"/>
        <v>40200</v>
      </c>
      <c r="B405" s="42">
        <f>(formule!$B$36+formule!$D$36*SQRT(A405))</f>
        <v>5282.7083088782456</v>
      </c>
      <c r="C405" s="79">
        <f>CEILING((formule!$B$36+formule!$D$36*SQRT(A405))/100,1)*100</f>
        <v>5300</v>
      </c>
      <c r="D405" s="79">
        <f t="shared" si="51"/>
        <v>6307</v>
      </c>
      <c r="E405" s="136">
        <f>CEILING(((1+formule!$E$41)*(formule!$B$36+formule!$D$36*SQRT(A405)))/100,1)*100</f>
        <v>6000</v>
      </c>
      <c r="F405" s="137">
        <f t="shared" si="48"/>
        <v>7140</v>
      </c>
      <c r="G405" s="106"/>
      <c r="H405" s="118">
        <f t="shared" si="46"/>
        <v>6450</v>
      </c>
      <c r="I405" s="119">
        <f t="shared" si="47"/>
        <v>7675</v>
      </c>
      <c r="J405" s="103"/>
      <c r="K405" s="118">
        <f t="shared" si="49"/>
        <v>6000</v>
      </c>
      <c r="L405" s="119">
        <f t="shared" si="50"/>
        <v>6300</v>
      </c>
    </row>
    <row r="406" spans="1:12" x14ac:dyDescent="0.25">
      <c r="A406" s="149">
        <f t="shared" si="52"/>
        <v>40300</v>
      </c>
      <c r="B406" s="42">
        <f>(formule!$B$36+formule!$D$36*SQRT(A406))</f>
        <v>5289.2252800507158</v>
      </c>
      <c r="C406" s="79">
        <f>CEILING((formule!$B$36+formule!$D$36*SQRT(A406))/100,1)*100</f>
        <v>5300</v>
      </c>
      <c r="D406" s="79">
        <f t="shared" si="51"/>
        <v>6307</v>
      </c>
      <c r="E406" s="136">
        <f>CEILING(((1+formule!$E$41)*(formule!$B$36+formule!$D$36*SQRT(A406)))/100,1)*100</f>
        <v>6000</v>
      </c>
      <c r="F406" s="137">
        <f t="shared" si="48"/>
        <v>7140</v>
      </c>
      <c r="G406" s="106"/>
      <c r="H406" s="118">
        <f t="shared" si="46"/>
        <v>6450</v>
      </c>
      <c r="I406" s="119">
        <f t="shared" si="47"/>
        <v>7675</v>
      </c>
      <c r="J406" s="103"/>
      <c r="K406" s="118">
        <f t="shared" si="49"/>
        <v>6000</v>
      </c>
      <c r="L406" s="119">
        <f t="shared" si="50"/>
        <v>6300</v>
      </c>
    </row>
    <row r="407" spans="1:12" x14ac:dyDescent="0.25">
      <c r="A407" s="149">
        <f t="shared" si="52"/>
        <v>40400</v>
      </c>
      <c r="B407" s="42">
        <f>(formule!$B$36+formule!$D$36*SQRT(A407))</f>
        <v>5295.7341706544412</v>
      </c>
      <c r="C407" s="79">
        <f>CEILING((formule!$B$36+formule!$D$36*SQRT(A407))/100,1)*100</f>
        <v>5300</v>
      </c>
      <c r="D407" s="79">
        <f t="shared" si="51"/>
        <v>6307</v>
      </c>
      <c r="E407" s="136">
        <f>CEILING(((1+formule!$E$41)*(formule!$B$36+formule!$D$36*SQRT(A407)))/100,1)*100</f>
        <v>6000</v>
      </c>
      <c r="F407" s="137">
        <f t="shared" si="48"/>
        <v>7140</v>
      </c>
      <c r="G407" s="106"/>
      <c r="H407" s="118">
        <f t="shared" si="46"/>
        <v>6450</v>
      </c>
      <c r="I407" s="119">
        <f t="shared" si="47"/>
        <v>7675</v>
      </c>
      <c r="J407" s="103"/>
      <c r="K407" s="118">
        <f t="shared" si="49"/>
        <v>6000</v>
      </c>
      <c r="L407" s="119">
        <f t="shared" si="50"/>
        <v>6300</v>
      </c>
    </row>
    <row r="408" spans="1:12" x14ac:dyDescent="0.25">
      <c r="A408" s="149">
        <f t="shared" si="52"/>
        <v>40500</v>
      </c>
      <c r="B408" s="42">
        <f>(formule!$B$36+formule!$D$36*SQRT(A408))</f>
        <v>5302.2350106730401</v>
      </c>
      <c r="C408" s="79">
        <f>CEILING((formule!$B$36+formule!$D$36*SQRT(A408))/100,1)*100</f>
        <v>5400</v>
      </c>
      <c r="D408" s="79">
        <f t="shared" si="51"/>
        <v>6426</v>
      </c>
      <c r="E408" s="136">
        <f>CEILING(((1+formule!$E$41)*(formule!$B$36+formule!$D$36*SQRT(A408)))/100,1)*100</f>
        <v>6000</v>
      </c>
      <c r="F408" s="137">
        <f t="shared" si="48"/>
        <v>7140</v>
      </c>
      <c r="G408" s="106"/>
      <c r="H408" s="118">
        <f t="shared" si="46"/>
        <v>6450</v>
      </c>
      <c r="I408" s="119">
        <f t="shared" si="47"/>
        <v>7675</v>
      </c>
      <c r="J408" s="103"/>
      <c r="K408" s="118">
        <f t="shared" si="49"/>
        <v>6000</v>
      </c>
      <c r="L408" s="119">
        <f t="shared" si="50"/>
        <v>6300</v>
      </c>
    </row>
    <row r="409" spans="1:12" x14ac:dyDescent="0.25">
      <c r="A409" s="149">
        <f t="shared" si="52"/>
        <v>40600</v>
      </c>
      <c r="B409" s="42">
        <f>(formule!$B$36+formule!$D$36*SQRT(A409))</f>
        <v>5308.7278299051532</v>
      </c>
      <c r="C409" s="79">
        <f>CEILING((formule!$B$36+formule!$D$36*SQRT(A409))/100,1)*100</f>
        <v>5400</v>
      </c>
      <c r="D409" s="79">
        <f t="shared" si="51"/>
        <v>6426</v>
      </c>
      <c r="E409" s="136">
        <f>CEILING(((1+formule!$E$41)*(formule!$B$36+formule!$D$36*SQRT(A409)))/100,1)*100</f>
        <v>6000</v>
      </c>
      <c r="F409" s="137">
        <f t="shared" si="48"/>
        <v>7140</v>
      </c>
      <c r="G409" s="106"/>
      <c r="H409" s="118">
        <f t="shared" si="46"/>
        <v>6450</v>
      </c>
      <c r="I409" s="119">
        <f t="shared" si="47"/>
        <v>7675</v>
      </c>
      <c r="J409" s="103"/>
      <c r="K409" s="118">
        <f t="shared" si="49"/>
        <v>6000</v>
      </c>
      <c r="L409" s="119">
        <f t="shared" si="50"/>
        <v>6300</v>
      </c>
    </row>
    <row r="410" spans="1:12" x14ac:dyDescent="0.25">
      <c r="A410" s="149">
        <f t="shared" si="52"/>
        <v>40700</v>
      </c>
      <c r="B410" s="42">
        <f>(formule!$B$36+formule!$D$36*SQRT(A410))</f>
        <v>5315.2126579660517</v>
      </c>
      <c r="C410" s="79">
        <f>CEILING((formule!$B$36+formule!$D$36*SQRT(A410))/100,1)*100</f>
        <v>5400</v>
      </c>
      <c r="D410" s="79">
        <f t="shared" si="51"/>
        <v>6426</v>
      </c>
      <c r="E410" s="136">
        <f>CEILING(((1+formule!$E$41)*(formule!$B$36+formule!$D$36*SQRT(A410)))/100,1)*100</f>
        <v>6000</v>
      </c>
      <c r="F410" s="137">
        <f t="shared" si="48"/>
        <v>7140</v>
      </c>
      <c r="G410" s="106"/>
      <c r="H410" s="118">
        <f t="shared" si="46"/>
        <v>6450</v>
      </c>
      <c r="I410" s="119">
        <f t="shared" si="47"/>
        <v>7675</v>
      </c>
      <c r="J410" s="103"/>
      <c r="K410" s="118">
        <f t="shared" si="49"/>
        <v>6000</v>
      </c>
      <c r="L410" s="119">
        <f t="shared" si="50"/>
        <v>6300</v>
      </c>
    </row>
    <row r="411" spans="1:12" x14ac:dyDescent="0.25">
      <c r="A411" s="149">
        <f t="shared" si="52"/>
        <v>40800</v>
      </c>
      <c r="B411" s="42">
        <f>(formule!$B$36+formule!$D$36*SQRT(A411))</f>
        <v>5321.6895242891997</v>
      </c>
      <c r="C411" s="79">
        <f>CEILING((formule!$B$36+formule!$D$36*SQRT(A411))/100,1)*100</f>
        <v>5400</v>
      </c>
      <c r="D411" s="79">
        <f t="shared" si="51"/>
        <v>6426</v>
      </c>
      <c r="E411" s="136">
        <f>CEILING(((1+formule!$E$41)*(formule!$B$36+formule!$D$36*SQRT(A411)))/100,1)*100</f>
        <v>6000</v>
      </c>
      <c r="F411" s="137">
        <f t="shared" si="48"/>
        <v>7140</v>
      </c>
      <c r="G411" s="106"/>
      <c r="H411" s="118">
        <f t="shared" si="46"/>
        <v>6450</v>
      </c>
      <c r="I411" s="119">
        <f t="shared" si="47"/>
        <v>7675</v>
      </c>
      <c r="J411" s="103"/>
      <c r="K411" s="118">
        <f t="shared" si="49"/>
        <v>6000</v>
      </c>
      <c r="L411" s="119">
        <f t="shared" si="50"/>
        <v>6300</v>
      </c>
    </row>
    <row r="412" spans="1:12" x14ac:dyDescent="0.25">
      <c r="A412" s="149">
        <f t="shared" si="52"/>
        <v>40900</v>
      </c>
      <c r="B412" s="42">
        <f>(formule!$B$36+formule!$D$36*SQRT(A412))</f>
        <v>5328.1584581278239</v>
      </c>
      <c r="C412" s="79">
        <f>CEILING((formule!$B$36+formule!$D$36*SQRT(A412))/100,1)*100</f>
        <v>5400</v>
      </c>
      <c r="D412" s="79">
        <f t="shared" si="51"/>
        <v>6426</v>
      </c>
      <c r="E412" s="136">
        <f>CEILING(((1+formule!$E$41)*(formule!$B$36+formule!$D$36*SQRT(A412)))/100,1)*100</f>
        <v>6000</v>
      </c>
      <c r="F412" s="137">
        <f t="shared" si="48"/>
        <v>7140</v>
      </c>
      <c r="G412" s="106"/>
      <c r="H412" s="118">
        <f t="shared" si="46"/>
        <v>6450</v>
      </c>
      <c r="I412" s="119">
        <f t="shared" si="47"/>
        <v>7675</v>
      </c>
      <c r="J412" s="103"/>
      <c r="K412" s="118">
        <f t="shared" si="49"/>
        <v>6000</v>
      </c>
      <c r="L412" s="119">
        <f t="shared" si="50"/>
        <v>6300</v>
      </c>
    </row>
    <row r="413" spans="1:12" x14ac:dyDescent="0.25">
      <c r="A413" s="149">
        <f t="shared" si="52"/>
        <v>41000</v>
      </c>
      <c r="B413" s="42">
        <f>(formule!$B$36+formule!$D$36*SQRT(A413))</f>
        <v>5334.6194885564482</v>
      </c>
      <c r="C413" s="79">
        <f>CEILING((formule!$B$36+formule!$D$36*SQRT(A413))/100,1)*100</f>
        <v>5400</v>
      </c>
      <c r="D413" s="79">
        <f t="shared" si="51"/>
        <v>6426</v>
      </c>
      <c r="E413" s="136">
        <f>CEILING(((1+formule!$E$41)*(formule!$B$36+formule!$D$36*SQRT(A413)))/100,1)*100</f>
        <v>6100</v>
      </c>
      <c r="F413" s="137">
        <f t="shared" si="48"/>
        <v>7259</v>
      </c>
      <c r="G413" s="106"/>
      <c r="H413" s="118">
        <f t="shared" si="46"/>
        <v>6550</v>
      </c>
      <c r="I413" s="119">
        <f t="shared" si="47"/>
        <v>7794</v>
      </c>
      <c r="J413" s="103"/>
      <c r="K413" s="118">
        <f t="shared" si="49"/>
        <v>6100</v>
      </c>
      <c r="L413" s="119">
        <f t="shared" si="50"/>
        <v>6405</v>
      </c>
    </row>
    <row r="414" spans="1:12" x14ac:dyDescent="0.25">
      <c r="A414" s="149">
        <f t="shared" si="52"/>
        <v>41100</v>
      </c>
      <c r="B414" s="42">
        <f>(formule!$B$36+formule!$D$36*SQRT(A414))</f>
        <v>5341.0726444724205</v>
      </c>
      <c r="C414" s="79">
        <f>CEILING((formule!$B$36+formule!$D$36*SQRT(A414))/100,1)*100</f>
        <v>5400</v>
      </c>
      <c r="D414" s="79">
        <f t="shared" si="51"/>
        <v>6426</v>
      </c>
      <c r="E414" s="136">
        <f>CEILING(((1+formule!$E$41)*(formule!$B$36+formule!$D$36*SQRT(A414)))/100,1)*100</f>
        <v>6100</v>
      </c>
      <c r="F414" s="137">
        <f t="shared" si="48"/>
        <v>7259</v>
      </c>
      <c r="G414" s="106"/>
      <c r="H414" s="118">
        <f t="shared" si="46"/>
        <v>6550</v>
      </c>
      <c r="I414" s="119">
        <f t="shared" si="47"/>
        <v>7794</v>
      </c>
      <c r="J414" s="103"/>
      <c r="K414" s="118">
        <f t="shared" si="49"/>
        <v>6100</v>
      </c>
      <c r="L414" s="119">
        <f t="shared" si="50"/>
        <v>6405</v>
      </c>
    </row>
    <row r="415" spans="1:12" x14ac:dyDescent="0.25">
      <c r="A415" s="149">
        <f t="shared" si="52"/>
        <v>41200</v>
      </c>
      <c r="B415" s="42">
        <f>(formule!$B$36+formule!$D$36*SQRT(A415))</f>
        <v>5347.5179545974206</v>
      </c>
      <c r="C415" s="79">
        <f>CEILING((formule!$B$36+formule!$D$36*SQRT(A415))/100,1)*100</f>
        <v>5400</v>
      </c>
      <c r="D415" s="79">
        <f t="shared" si="51"/>
        <v>6426</v>
      </c>
      <c r="E415" s="136">
        <f>CEILING(((1+formule!$E$41)*(formule!$B$36+formule!$D$36*SQRT(A415)))/100,1)*100</f>
        <v>6100</v>
      </c>
      <c r="F415" s="137">
        <f t="shared" si="48"/>
        <v>7259</v>
      </c>
      <c r="G415" s="106"/>
      <c r="H415" s="118">
        <f t="shared" si="46"/>
        <v>6550</v>
      </c>
      <c r="I415" s="119">
        <f t="shared" si="47"/>
        <v>7794</v>
      </c>
      <c r="J415" s="103"/>
      <c r="K415" s="118">
        <f t="shared" si="49"/>
        <v>6100</v>
      </c>
      <c r="L415" s="119">
        <f t="shared" si="50"/>
        <v>6405</v>
      </c>
    </row>
    <row r="416" spans="1:12" x14ac:dyDescent="0.25">
      <c r="A416" s="149">
        <f t="shared" si="52"/>
        <v>41300</v>
      </c>
      <c r="B416" s="42">
        <f>(formule!$B$36+formule!$D$36*SQRT(A416))</f>
        <v>5353.9554474789511</v>
      </c>
      <c r="C416" s="79">
        <f>CEILING((formule!$B$36+formule!$D$36*SQRT(A416))/100,1)*100</f>
        <v>5400</v>
      </c>
      <c r="D416" s="79">
        <f t="shared" si="51"/>
        <v>6426</v>
      </c>
      <c r="E416" s="136">
        <f>CEILING(((1+formule!$E$41)*(formule!$B$36+formule!$D$36*SQRT(A416)))/100,1)*100</f>
        <v>6100</v>
      </c>
      <c r="F416" s="137">
        <f t="shared" si="48"/>
        <v>7259</v>
      </c>
      <c r="G416" s="106"/>
      <c r="H416" s="118">
        <f t="shared" si="46"/>
        <v>6550</v>
      </c>
      <c r="I416" s="119">
        <f t="shared" si="47"/>
        <v>7794</v>
      </c>
      <c r="J416" s="103"/>
      <c r="K416" s="118">
        <f t="shared" si="49"/>
        <v>6100</v>
      </c>
      <c r="L416" s="119">
        <f t="shared" si="50"/>
        <v>6405</v>
      </c>
    </row>
    <row r="417" spans="1:12" x14ac:dyDescent="0.25">
      <c r="A417" s="149">
        <f t="shared" si="52"/>
        <v>41400</v>
      </c>
      <c r="B417" s="42">
        <f>(formule!$B$36+formule!$D$36*SQRT(A417))</f>
        <v>5360.3851514918151</v>
      </c>
      <c r="C417" s="79">
        <f>CEILING((formule!$B$36+formule!$D$36*SQRT(A417))/100,1)*100</f>
        <v>5400</v>
      </c>
      <c r="D417" s="79">
        <f t="shared" si="51"/>
        <v>6426</v>
      </c>
      <c r="E417" s="136">
        <f>CEILING(((1+formule!$E$41)*(formule!$B$36+formule!$D$36*SQRT(A417)))/100,1)*100</f>
        <v>6100</v>
      </c>
      <c r="F417" s="137">
        <f t="shared" si="48"/>
        <v>7259</v>
      </c>
      <c r="G417" s="106"/>
      <c r="H417" s="118">
        <f t="shared" si="46"/>
        <v>6550</v>
      </c>
      <c r="I417" s="119">
        <f t="shared" si="47"/>
        <v>7794</v>
      </c>
      <c r="J417" s="103"/>
      <c r="K417" s="118">
        <f t="shared" si="49"/>
        <v>6100</v>
      </c>
      <c r="L417" s="119">
        <f t="shared" si="50"/>
        <v>6405</v>
      </c>
    </row>
    <row r="418" spans="1:12" x14ac:dyDescent="0.25">
      <c r="A418" s="149">
        <f t="shared" si="52"/>
        <v>41500</v>
      </c>
      <c r="B418" s="42">
        <f>(formule!$B$36+formule!$D$36*SQRT(A418))</f>
        <v>5366.8070948395698</v>
      </c>
      <c r="C418" s="79">
        <f>CEILING((formule!$B$36+formule!$D$36*SQRT(A418))/100,1)*100</f>
        <v>5400</v>
      </c>
      <c r="D418" s="79">
        <f t="shared" si="51"/>
        <v>6426</v>
      </c>
      <c r="E418" s="136">
        <f>CEILING(((1+formule!$E$41)*(formule!$B$36+formule!$D$36*SQRT(A418)))/100,1)*100</f>
        <v>6100</v>
      </c>
      <c r="F418" s="137">
        <f t="shared" si="48"/>
        <v>7259</v>
      </c>
      <c r="G418" s="106"/>
      <c r="H418" s="118">
        <f t="shared" si="46"/>
        <v>6550</v>
      </c>
      <c r="I418" s="119">
        <f t="shared" si="47"/>
        <v>7794</v>
      </c>
      <c r="J418" s="103"/>
      <c r="K418" s="118">
        <f t="shared" si="49"/>
        <v>6100</v>
      </c>
      <c r="L418" s="119">
        <f t="shared" si="50"/>
        <v>6405</v>
      </c>
    </row>
    <row r="419" spans="1:12" x14ac:dyDescent="0.25">
      <c r="A419" s="149">
        <f t="shared" si="52"/>
        <v>41600</v>
      </c>
      <c r="B419" s="42">
        <f>(formule!$B$36+formule!$D$36*SQRT(A419))</f>
        <v>5373.2213055559769</v>
      </c>
      <c r="C419" s="79">
        <f>CEILING((formule!$B$36+formule!$D$36*SQRT(A419))/100,1)*100</f>
        <v>5400</v>
      </c>
      <c r="D419" s="79">
        <f t="shared" si="51"/>
        <v>6426</v>
      </c>
      <c r="E419" s="136">
        <f>CEILING(((1+formule!$E$41)*(formule!$B$36+formule!$D$36*SQRT(A419)))/100,1)*100</f>
        <v>6100</v>
      </c>
      <c r="F419" s="137">
        <f t="shared" si="48"/>
        <v>7259</v>
      </c>
      <c r="G419" s="106"/>
      <c r="H419" s="118">
        <f t="shared" si="46"/>
        <v>6550</v>
      </c>
      <c r="I419" s="119">
        <f t="shared" si="47"/>
        <v>7794</v>
      </c>
      <c r="J419" s="103"/>
      <c r="K419" s="118">
        <f t="shared" si="49"/>
        <v>6100</v>
      </c>
      <c r="L419" s="119">
        <f t="shared" si="50"/>
        <v>6405</v>
      </c>
    </row>
    <row r="420" spans="1:12" x14ac:dyDescent="0.25">
      <c r="A420" s="149">
        <f t="shared" si="52"/>
        <v>41700</v>
      </c>
      <c r="B420" s="42">
        <f>(formule!$B$36+formule!$D$36*SQRT(A420))</f>
        <v>5379.6278115064224</v>
      </c>
      <c r="C420" s="79">
        <f>CEILING((formule!$B$36+formule!$D$36*SQRT(A420))/100,1)*100</f>
        <v>5400</v>
      </c>
      <c r="D420" s="79">
        <f t="shared" si="51"/>
        <v>6426</v>
      </c>
      <c r="E420" s="136">
        <f>CEILING(((1+formule!$E$41)*(formule!$B$36+formule!$D$36*SQRT(A420)))/100,1)*100</f>
        <v>6100</v>
      </c>
      <c r="F420" s="137">
        <f t="shared" si="48"/>
        <v>7259</v>
      </c>
      <c r="G420" s="106"/>
      <c r="H420" s="118">
        <f t="shared" si="46"/>
        <v>6550</v>
      </c>
      <c r="I420" s="119">
        <f t="shared" si="47"/>
        <v>7794</v>
      </c>
      <c r="J420" s="103"/>
      <c r="K420" s="118">
        <f t="shared" si="49"/>
        <v>6100</v>
      </c>
      <c r="L420" s="119">
        <f t="shared" si="50"/>
        <v>6405</v>
      </c>
    </row>
    <row r="421" spans="1:12" x14ac:dyDescent="0.25">
      <c r="A421" s="149">
        <f t="shared" si="52"/>
        <v>41800</v>
      </c>
      <c r="B421" s="42">
        <f>(formule!$B$36+formule!$D$36*SQRT(A421))</f>
        <v>5386.0266403893384</v>
      </c>
      <c r="C421" s="79">
        <f>CEILING((formule!$B$36+formule!$D$36*SQRT(A421))/100,1)*100</f>
        <v>5400</v>
      </c>
      <c r="D421" s="79">
        <f t="shared" si="51"/>
        <v>6426</v>
      </c>
      <c r="E421" s="136">
        <f>CEILING(((1+formule!$E$41)*(formule!$B$36+formule!$D$36*SQRT(A421)))/100,1)*100</f>
        <v>6100</v>
      </c>
      <c r="F421" s="137">
        <f t="shared" si="48"/>
        <v>7259</v>
      </c>
      <c r="G421" s="106"/>
      <c r="H421" s="118">
        <f t="shared" si="46"/>
        <v>6550</v>
      </c>
      <c r="I421" s="119">
        <f t="shared" si="47"/>
        <v>7794</v>
      </c>
      <c r="J421" s="103"/>
      <c r="K421" s="118">
        <f t="shared" si="49"/>
        <v>6100</v>
      </c>
      <c r="L421" s="119">
        <f t="shared" si="50"/>
        <v>6405</v>
      </c>
    </row>
    <row r="422" spans="1:12" x14ac:dyDescent="0.25">
      <c r="A422" s="149">
        <f t="shared" si="52"/>
        <v>41900</v>
      </c>
      <c r="B422" s="42">
        <f>(formule!$B$36+formule!$D$36*SQRT(A422))</f>
        <v>5392.4178197375913</v>
      </c>
      <c r="C422" s="79">
        <f>CEILING((formule!$B$36+formule!$D$36*SQRT(A422))/100,1)*100</f>
        <v>5400</v>
      </c>
      <c r="D422" s="79">
        <f t="shared" si="51"/>
        <v>6426</v>
      </c>
      <c r="E422" s="136">
        <f>CEILING(((1+formule!$E$41)*(formule!$B$36+formule!$D$36*SQRT(A422)))/100,1)*100</f>
        <v>6100</v>
      </c>
      <c r="F422" s="137">
        <f t="shared" si="48"/>
        <v>7259</v>
      </c>
      <c r="G422" s="106"/>
      <c r="H422" s="118">
        <f t="shared" si="46"/>
        <v>6550</v>
      </c>
      <c r="I422" s="119">
        <f t="shared" si="47"/>
        <v>7794</v>
      </c>
      <c r="J422" s="103"/>
      <c r="K422" s="118">
        <f t="shared" si="49"/>
        <v>6100</v>
      </c>
      <c r="L422" s="119">
        <f t="shared" si="50"/>
        <v>6405</v>
      </c>
    </row>
    <row r="423" spans="1:12" x14ac:dyDescent="0.25">
      <c r="A423" s="149">
        <f t="shared" si="52"/>
        <v>42000</v>
      </c>
      <c r="B423" s="42">
        <f>(formule!$B$36+formule!$D$36*SQRT(A423))</f>
        <v>5398.8013769198687</v>
      </c>
      <c r="C423" s="79">
        <f>CEILING((formule!$B$36+formule!$D$36*SQRT(A423))/100,1)*100</f>
        <v>5400</v>
      </c>
      <c r="D423" s="79">
        <f t="shared" si="51"/>
        <v>6426</v>
      </c>
      <c r="E423" s="136">
        <f>CEILING(((1+formule!$E$41)*(formule!$B$36+formule!$D$36*SQRT(A423)))/100,1)*100</f>
        <v>6100</v>
      </c>
      <c r="F423" s="137">
        <f t="shared" si="48"/>
        <v>7259</v>
      </c>
      <c r="G423" s="106"/>
      <c r="H423" s="118">
        <f t="shared" si="46"/>
        <v>6550</v>
      </c>
      <c r="I423" s="119">
        <f t="shared" si="47"/>
        <v>7794</v>
      </c>
      <c r="J423" s="103"/>
      <c r="K423" s="118">
        <f t="shared" si="49"/>
        <v>6100</v>
      </c>
      <c r="L423" s="119">
        <f t="shared" si="50"/>
        <v>6405</v>
      </c>
    </row>
    <row r="424" spans="1:12" x14ac:dyDescent="0.25">
      <c r="A424" s="149">
        <f t="shared" si="52"/>
        <v>42100</v>
      </c>
      <c r="B424" s="42">
        <f>(formule!$B$36+formule!$D$36*SQRT(A424))</f>
        <v>5405.1773391420465</v>
      </c>
      <c r="C424" s="79">
        <f>CEILING((formule!$B$36+formule!$D$36*SQRT(A424))/100,1)*100</f>
        <v>5500</v>
      </c>
      <c r="D424" s="79">
        <f t="shared" si="51"/>
        <v>6545</v>
      </c>
      <c r="E424" s="136">
        <f>CEILING(((1+formule!$E$41)*(formule!$B$36+formule!$D$36*SQRT(A424)))/100,1)*100</f>
        <v>6100</v>
      </c>
      <c r="F424" s="137">
        <f t="shared" si="48"/>
        <v>7259</v>
      </c>
      <c r="G424" s="106"/>
      <c r="H424" s="118">
        <f t="shared" si="46"/>
        <v>6550</v>
      </c>
      <c r="I424" s="119">
        <f t="shared" si="47"/>
        <v>7794</v>
      </c>
      <c r="J424" s="103"/>
      <c r="K424" s="118">
        <f t="shared" si="49"/>
        <v>6100</v>
      </c>
      <c r="L424" s="119">
        <f t="shared" si="50"/>
        <v>6405</v>
      </c>
    </row>
    <row r="425" spans="1:12" x14ac:dyDescent="0.25">
      <c r="A425" s="149">
        <f t="shared" si="52"/>
        <v>42200</v>
      </c>
      <c r="B425" s="42">
        <f>(formule!$B$36+formule!$D$36*SQRT(A425))</f>
        <v>5411.5457334485418</v>
      </c>
      <c r="C425" s="79">
        <f>CEILING((formule!$B$36+formule!$D$36*SQRT(A425))/100,1)*100</f>
        <v>5500</v>
      </c>
      <c r="D425" s="79">
        <f t="shared" si="51"/>
        <v>6545</v>
      </c>
      <c r="E425" s="136">
        <f>CEILING(((1+formule!$E$41)*(formule!$B$36+formule!$D$36*SQRT(A425)))/100,1)*100</f>
        <v>6100</v>
      </c>
      <c r="F425" s="137">
        <f t="shared" si="48"/>
        <v>7259</v>
      </c>
      <c r="G425" s="106"/>
      <c r="H425" s="118">
        <f t="shared" ref="H425:H488" si="53">E425+450</f>
        <v>6550</v>
      </c>
      <c r="I425" s="119">
        <f t="shared" ref="I425:I488" si="54">F425+535</f>
        <v>7794</v>
      </c>
      <c r="J425" s="103"/>
      <c r="K425" s="118">
        <f t="shared" si="49"/>
        <v>6100</v>
      </c>
      <c r="L425" s="119">
        <f t="shared" si="50"/>
        <v>6405</v>
      </c>
    </row>
    <row r="426" spans="1:12" x14ac:dyDescent="0.25">
      <c r="A426" s="149">
        <f t="shared" si="52"/>
        <v>42300</v>
      </c>
      <c r="B426" s="42">
        <f>(formule!$B$36+formule!$D$36*SQRT(A426))</f>
        <v>5417.9065867236477</v>
      </c>
      <c r="C426" s="79">
        <f>CEILING((formule!$B$36+formule!$D$36*SQRT(A426))/100,1)*100</f>
        <v>5500</v>
      </c>
      <c r="D426" s="79">
        <f t="shared" si="51"/>
        <v>6545</v>
      </c>
      <c r="E426" s="136">
        <f>CEILING(((1+formule!$E$41)*(formule!$B$36+formule!$D$36*SQRT(A426)))/100,1)*100</f>
        <v>6100</v>
      </c>
      <c r="F426" s="137">
        <f t="shared" si="48"/>
        <v>7259</v>
      </c>
      <c r="G426" s="106"/>
      <c r="H426" s="118">
        <f t="shared" si="53"/>
        <v>6550</v>
      </c>
      <c r="I426" s="119">
        <f t="shared" si="54"/>
        <v>7794</v>
      </c>
      <c r="J426" s="103"/>
      <c r="K426" s="118">
        <f t="shared" si="49"/>
        <v>6100</v>
      </c>
      <c r="L426" s="119">
        <f t="shared" si="50"/>
        <v>6405</v>
      </c>
    </row>
    <row r="427" spans="1:12" x14ac:dyDescent="0.25">
      <c r="A427" s="149">
        <f t="shared" si="52"/>
        <v>42400</v>
      </c>
      <c r="B427" s="42">
        <f>(formule!$B$36+formule!$D$36*SQRT(A427))</f>
        <v>5424.2599256928634</v>
      </c>
      <c r="C427" s="79">
        <f>CEILING((formule!$B$36+formule!$D$36*SQRT(A427))/100,1)*100</f>
        <v>5500</v>
      </c>
      <c r="D427" s="79">
        <f t="shared" si="51"/>
        <v>6545</v>
      </c>
      <c r="E427" s="136">
        <f>CEILING(((1+formule!$E$41)*(formule!$B$36+formule!$D$36*SQRT(A427)))/100,1)*100</f>
        <v>6200</v>
      </c>
      <c r="F427" s="137">
        <f t="shared" si="48"/>
        <v>7378</v>
      </c>
      <c r="G427" s="106"/>
      <c r="H427" s="118">
        <f t="shared" si="53"/>
        <v>6650</v>
      </c>
      <c r="I427" s="119">
        <f t="shared" si="54"/>
        <v>7913</v>
      </c>
      <c r="J427" s="103"/>
      <c r="K427" s="118">
        <f t="shared" si="49"/>
        <v>6200</v>
      </c>
      <c r="L427" s="119">
        <f t="shared" si="50"/>
        <v>6510</v>
      </c>
    </row>
    <row r="428" spans="1:12" x14ac:dyDescent="0.25">
      <c r="A428" s="149">
        <f t="shared" si="52"/>
        <v>42500</v>
      </c>
      <c r="B428" s="42">
        <f>(formule!$B$36+formule!$D$36*SQRT(A428))</f>
        <v>5430.6057769241979</v>
      </c>
      <c r="C428" s="79">
        <f>CEILING((formule!$B$36+formule!$D$36*SQRT(A428))/100,1)*100</f>
        <v>5500</v>
      </c>
      <c r="D428" s="79">
        <f t="shared" si="51"/>
        <v>6545</v>
      </c>
      <c r="E428" s="136">
        <f>CEILING(((1+formule!$E$41)*(formule!$B$36+formule!$D$36*SQRT(A428)))/100,1)*100</f>
        <v>6200</v>
      </c>
      <c r="F428" s="137">
        <f t="shared" si="48"/>
        <v>7378</v>
      </c>
      <c r="G428" s="106"/>
      <c r="H428" s="118">
        <f t="shared" si="53"/>
        <v>6650</v>
      </c>
      <c r="I428" s="119">
        <f t="shared" si="54"/>
        <v>7913</v>
      </c>
      <c r="J428" s="103"/>
      <c r="K428" s="118">
        <f t="shared" si="49"/>
        <v>6200</v>
      </c>
      <c r="L428" s="119">
        <f t="shared" si="50"/>
        <v>6510</v>
      </c>
    </row>
    <row r="429" spans="1:12" x14ac:dyDescent="0.25">
      <c r="A429" s="149">
        <f t="shared" si="52"/>
        <v>42600</v>
      </c>
      <c r="B429" s="42">
        <f>(formule!$B$36+formule!$D$36*SQRT(A429))</f>
        <v>5436.9441668294721</v>
      </c>
      <c r="C429" s="79">
        <f>CEILING((formule!$B$36+formule!$D$36*SQRT(A429))/100,1)*100</f>
        <v>5500</v>
      </c>
      <c r="D429" s="79">
        <f t="shared" si="51"/>
        <v>6545</v>
      </c>
      <c r="E429" s="136">
        <f>CEILING(((1+formule!$E$41)*(formule!$B$36+formule!$D$36*SQRT(A429)))/100,1)*100</f>
        <v>6200</v>
      </c>
      <c r="F429" s="137">
        <f t="shared" si="48"/>
        <v>7378</v>
      </c>
      <c r="G429" s="106"/>
      <c r="H429" s="118">
        <f t="shared" si="53"/>
        <v>6650</v>
      </c>
      <c r="I429" s="119">
        <f t="shared" si="54"/>
        <v>7913</v>
      </c>
      <c r="J429" s="103"/>
      <c r="K429" s="118">
        <f t="shared" si="49"/>
        <v>6200</v>
      </c>
      <c r="L429" s="119">
        <f t="shared" si="50"/>
        <v>6510</v>
      </c>
    </row>
    <row r="430" spans="1:12" x14ac:dyDescent="0.25">
      <c r="A430" s="149">
        <f t="shared" si="52"/>
        <v>42700</v>
      </c>
      <c r="B430" s="42">
        <f>(formule!$B$36+formule!$D$36*SQRT(A430))</f>
        <v>5443.2751216655961</v>
      </c>
      <c r="C430" s="79">
        <f>CEILING((formule!$B$36+formule!$D$36*SQRT(A430))/100,1)*100</f>
        <v>5500</v>
      </c>
      <c r="D430" s="79">
        <f t="shared" si="51"/>
        <v>6545</v>
      </c>
      <c r="E430" s="136">
        <f>CEILING(((1+formule!$E$41)*(formule!$B$36+formule!$D$36*SQRT(A430)))/100,1)*100</f>
        <v>6200</v>
      </c>
      <c r="F430" s="137">
        <f t="shared" si="48"/>
        <v>7378</v>
      </c>
      <c r="G430" s="106"/>
      <c r="H430" s="118">
        <f t="shared" si="53"/>
        <v>6650</v>
      </c>
      <c r="I430" s="119">
        <f t="shared" si="54"/>
        <v>7913</v>
      </c>
      <c r="J430" s="103"/>
      <c r="K430" s="118">
        <f t="shared" si="49"/>
        <v>6200</v>
      </c>
      <c r="L430" s="119">
        <f t="shared" si="50"/>
        <v>6510</v>
      </c>
    </row>
    <row r="431" spans="1:12" x14ac:dyDescent="0.25">
      <c r="A431" s="149">
        <f t="shared" si="52"/>
        <v>42800</v>
      </c>
      <c r="B431" s="42">
        <f>(formule!$B$36+formule!$D$36*SQRT(A431))</f>
        <v>5449.5986675358417</v>
      </c>
      <c r="C431" s="79">
        <f>CEILING((formule!$B$36+formule!$D$36*SQRT(A431))/100,1)*100</f>
        <v>5500</v>
      </c>
      <c r="D431" s="79">
        <f t="shared" si="51"/>
        <v>6545</v>
      </c>
      <c r="E431" s="136">
        <f>CEILING(((1+formule!$E$41)*(formule!$B$36+formule!$D$36*SQRT(A431)))/100,1)*100</f>
        <v>6200</v>
      </c>
      <c r="F431" s="137">
        <f t="shared" si="48"/>
        <v>7378</v>
      </c>
      <c r="G431" s="106"/>
      <c r="H431" s="118">
        <f t="shared" si="53"/>
        <v>6650</v>
      </c>
      <c r="I431" s="119">
        <f t="shared" si="54"/>
        <v>7913</v>
      </c>
      <c r="J431" s="103"/>
      <c r="K431" s="118">
        <f t="shared" si="49"/>
        <v>6200</v>
      </c>
      <c r="L431" s="119">
        <f t="shared" si="50"/>
        <v>6510</v>
      </c>
    </row>
    <row r="432" spans="1:12" x14ac:dyDescent="0.25">
      <c r="A432" s="149">
        <f t="shared" si="52"/>
        <v>42900</v>
      </c>
      <c r="B432" s="42">
        <f>(formule!$B$36+formule!$D$36*SQRT(A432))</f>
        <v>5455.914830391097</v>
      </c>
      <c r="C432" s="79">
        <f>CEILING((formule!$B$36+formule!$D$36*SQRT(A432))/100,1)*100</f>
        <v>5500</v>
      </c>
      <c r="D432" s="79">
        <f t="shared" si="51"/>
        <v>6545</v>
      </c>
      <c r="E432" s="136">
        <f>CEILING(((1+formule!$E$41)*(formule!$B$36+formule!$D$36*SQRT(A432)))/100,1)*100</f>
        <v>6200</v>
      </c>
      <c r="F432" s="137">
        <f t="shared" si="48"/>
        <v>7378</v>
      </c>
      <c r="G432" s="106"/>
      <c r="H432" s="118">
        <f t="shared" si="53"/>
        <v>6650</v>
      </c>
      <c r="I432" s="119">
        <f t="shared" si="54"/>
        <v>7913</v>
      </c>
      <c r="J432" s="103"/>
      <c r="K432" s="118">
        <f t="shared" si="49"/>
        <v>6200</v>
      </c>
      <c r="L432" s="119">
        <f t="shared" si="50"/>
        <v>6510</v>
      </c>
    </row>
    <row r="433" spans="1:12" x14ac:dyDescent="0.25">
      <c r="A433" s="149">
        <f t="shared" si="52"/>
        <v>43000</v>
      </c>
      <c r="B433" s="42">
        <f>(formule!$B$36+formule!$D$36*SQRT(A433))</f>
        <v>5462.2236360311099</v>
      </c>
      <c r="C433" s="79">
        <f>CEILING((formule!$B$36+formule!$D$36*SQRT(A433))/100,1)*100</f>
        <v>5500</v>
      </c>
      <c r="D433" s="79">
        <f t="shared" si="51"/>
        <v>6545</v>
      </c>
      <c r="E433" s="136">
        <f>CEILING(((1+formule!$E$41)*(formule!$B$36+formule!$D$36*SQRT(A433)))/100,1)*100</f>
        <v>6200</v>
      </c>
      <c r="F433" s="137">
        <f t="shared" si="48"/>
        <v>7378</v>
      </c>
      <c r="G433" s="106"/>
      <c r="H433" s="118">
        <f t="shared" si="53"/>
        <v>6650</v>
      </c>
      <c r="I433" s="119">
        <f t="shared" si="54"/>
        <v>7913</v>
      </c>
      <c r="J433" s="103"/>
      <c r="K433" s="118">
        <f t="shared" si="49"/>
        <v>6200</v>
      </c>
      <c r="L433" s="119">
        <f t="shared" si="50"/>
        <v>6510</v>
      </c>
    </row>
    <row r="434" spans="1:12" x14ac:dyDescent="0.25">
      <c r="A434" s="149">
        <f t="shared" si="52"/>
        <v>43100</v>
      </c>
      <c r="B434" s="42">
        <f>(formule!$B$36+formule!$D$36*SQRT(A434))</f>
        <v>5468.5251101057147</v>
      </c>
      <c r="C434" s="79">
        <f>CEILING((formule!$B$36+formule!$D$36*SQRT(A434))/100,1)*100</f>
        <v>5500</v>
      </c>
      <c r="D434" s="79">
        <f t="shared" si="51"/>
        <v>6545</v>
      </c>
      <c r="E434" s="136">
        <f>CEILING(((1+formule!$E$41)*(formule!$B$36+formule!$D$36*SQRT(A434)))/100,1)*100</f>
        <v>6200</v>
      </c>
      <c r="F434" s="137">
        <f t="shared" si="48"/>
        <v>7378</v>
      </c>
      <c r="G434" s="106"/>
      <c r="H434" s="118">
        <f t="shared" si="53"/>
        <v>6650</v>
      </c>
      <c r="I434" s="119">
        <f t="shared" si="54"/>
        <v>7913</v>
      </c>
      <c r="J434" s="103"/>
      <c r="K434" s="118">
        <f t="shared" si="49"/>
        <v>6200</v>
      </c>
      <c r="L434" s="119">
        <f t="shared" si="50"/>
        <v>6510</v>
      </c>
    </row>
    <row r="435" spans="1:12" x14ac:dyDescent="0.25">
      <c r="A435" s="149">
        <f t="shared" si="52"/>
        <v>43200</v>
      </c>
      <c r="B435" s="42">
        <f>(formule!$B$36+formule!$D$36*SQRT(A435))</f>
        <v>5474.8192781160506</v>
      </c>
      <c r="C435" s="79">
        <f>CEILING((formule!$B$36+formule!$D$36*SQRT(A435))/100,1)*100</f>
        <v>5500</v>
      </c>
      <c r="D435" s="79">
        <f t="shared" si="51"/>
        <v>6545</v>
      </c>
      <c r="E435" s="136">
        <f>CEILING(((1+formule!$E$41)*(formule!$B$36+formule!$D$36*SQRT(A435)))/100,1)*100</f>
        <v>6200</v>
      </c>
      <c r="F435" s="137">
        <f t="shared" si="48"/>
        <v>7378</v>
      </c>
      <c r="G435" s="106"/>
      <c r="H435" s="118">
        <f t="shared" si="53"/>
        <v>6650</v>
      </c>
      <c r="I435" s="119">
        <f t="shared" si="54"/>
        <v>7913</v>
      </c>
      <c r="J435" s="103"/>
      <c r="K435" s="118">
        <f t="shared" si="49"/>
        <v>6200</v>
      </c>
      <c r="L435" s="119">
        <f t="shared" si="50"/>
        <v>6510</v>
      </c>
    </row>
    <row r="436" spans="1:12" x14ac:dyDescent="0.25">
      <c r="A436" s="149">
        <f t="shared" si="52"/>
        <v>43300</v>
      </c>
      <c r="B436" s="42">
        <f>(formule!$B$36+formule!$D$36*SQRT(A436))</f>
        <v>5481.1061654157675</v>
      </c>
      <c r="C436" s="79">
        <f>CEILING((formule!$B$36+formule!$D$36*SQRT(A436))/100,1)*100</f>
        <v>5500</v>
      </c>
      <c r="D436" s="79">
        <f t="shared" si="51"/>
        <v>6545</v>
      </c>
      <c r="E436" s="136">
        <f>CEILING(((1+formule!$E$41)*(formule!$B$36+formule!$D$36*SQRT(A436)))/100,1)*100</f>
        <v>6200</v>
      </c>
      <c r="F436" s="137">
        <f t="shared" si="48"/>
        <v>7378</v>
      </c>
      <c r="G436" s="106"/>
      <c r="H436" s="118">
        <f t="shared" si="53"/>
        <v>6650</v>
      </c>
      <c r="I436" s="119">
        <f t="shared" si="54"/>
        <v>7913</v>
      </c>
      <c r="J436" s="103"/>
      <c r="K436" s="118">
        <f t="shared" si="49"/>
        <v>6200</v>
      </c>
      <c r="L436" s="119">
        <f t="shared" si="50"/>
        <v>6510</v>
      </c>
    </row>
    <row r="437" spans="1:12" x14ac:dyDescent="0.25">
      <c r="A437" s="149">
        <f t="shared" si="52"/>
        <v>43400</v>
      </c>
      <c r="B437" s="42">
        <f>(formule!$B$36+formule!$D$36*SQRT(A437))</f>
        <v>5487.3857972122141</v>
      </c>
      <c r="C437" s="79">
        <f>CEILING((formule!$B$36+formule!$D$36*SQRT(A437))/100,1)*100</f>
        <v>5500</v>
      </c>
      <c r="D437" s="79">
        <f t="shared" si="51"/>
        <v>6545</v>
      </c>
      <c r="E437" s="136">
        <f>CEILING(((1+formule!$E$41)*(formule!$B$36+formule!$D$36*SQRT(A437)))/100,1)*100</f>
        <v>6200</v>
      </c>
      <c r="F437" s="137">
        <f t="shared" si="48"/>
        <v>7378</v>
      </c>
      <c r="G437" s="106"/>
      <c r="H437" s="118">
        <f t="shared" si="53"/>
        <v>6650</v>
      </c>
      <c r="I437" s="119">
        <f t="shared" si="54"/>
        <v>7913</v>
      </c>
      <c r="J437" s="103"/>
      <c r="K437" s="118">
        <f t="shared" si="49"/>
        <v>6200</v>
      </c>
      <c r="L437" s="119">
        <f t="shared" si="50"/>
        <v>6510</v>
      </c>
    </row>
    <row r="438" spans="1:12" x14ac:dyDescent="0.25">
      <c r="A438" s="149">
        <f t="shared" si="52"/>
        <v>43500</v>
      </c>
      <c r="B438" s="42">
        <f>(formule!$B$36+formule!$D$36*SQRT(A438))</f>
        <v>5493.6581985676194</v>
      </c>
      <c r="C438" s="79">
        <f>CEILING((formule!$B$36+formule!$D$36*SQRT(A438))/100,1)*100</f>
        <v>5500</v>
      </c>
      <c r="D438" s="79">
        <f t="shared" si="51"/>
        <v>6545</v>
      </c>
      <c r="E438" s="136">
        <f>CEILING(((1+formule!$E$41)*(formule!$B$36+formule!$D$36*SQRT(A438)))/100,1)*100</f>
        <v>6200</v>
      </c>
      <c r="F438" s="137">
        <f t="shared" si="48"/>
        <v>7378</v>
      </c>
      <c r="G438" s="106"/>
      <c r="H438" s="118">
        <f t="shared" si="53"/>
        <v>6650</v>
      </c>
      <c r="I438" s="119">
        <f t="shared" si="54"/>
        <v>7913</v>
      </c>
      <c r="J438" s="103"/>
      <c r="K438" s="118">
        <f t="shared" si="49"/>
        <v>6200</v>
      </c>
      <c r="L438" s="119">
        <f t="shared" si="50"/>
        <v>6510</v>
      </c>
    </row>
    <row r="439" spans="1:12" x14ac:dyDescent="0.25">
      <c r="A439" s="149">
        <f t="shared" si="52"/>
        <v>43600</v>
      </c>
      <c r="B439" s="42">
        <f>(formule!$B$36+formule!$D$36*SQRT(A439))</f>
        <v>5499.9233944002599</v>
      </c>
      <c r="C439" s="79">
        <f>CEILING((formule!$B$36+formule!$D$36*SQRT(A439))/100,1)*100</f>
        <v>5500</v>
      </c>
      <c r="D439" s="79">
        <f t="shared" si="51"/>
        <v>6545</v>
      </c>
      <c r="E439" s="136">
        <f>CEILING(((1+formule!$E$41)*(formule!$B$36+formule!$D$36*SQRT(A439)))/100,1)*100</f>
        <v>6200</v>
      </c>
      <c r="F439" s="137">
        <f t="shared" si="48"/>
        <v>7378</v>
      </c>
      <c r="G439" s="106"/>
      <c r="H439" s="118">
        <f t="shared" si="53"/>
        <v>6650</v>
      </c>
      <c r="I439" s="119">
        <f t="shared" si="54"/>
        <v>7913</v>
      </c>
      <c r="J439" s="103"/>
      <c r="K439" s="118">
        <f t="shared" si="49"/>
        <v>6200</v>
      </c>
      <c r="L439" s="119">
        <f t="shared" si="50"/>
        <v>6510</v>
      </c>
    </row>
    <row r="440" spans="1:12" x14ac:dyDescent="0.25">
      <c r="A440" s="149">
        <f t="shared" si="52"/>
        <v>43700</v>
      </c>
      <c r="B440" s="42">
        <f>(formule!$B$36+formule!$D$36*SQRT(A440))</f>
        <v>5506.1814094856127</v>
      </c>
      <c r="C440" s="79">
        <f>CEILING((formule!$B$36+formule!$D$36*SQRT(A440))/100,1)*100</f>
        <v>5600</v>
      </c>
      <c r="D440" s="79">
        <f t="shared" si="51"/>
        <v>6664</v>
      </c>
      <c r="E440" s="136">
        <f>CEILING(((1+formule!$E$41)*(formule!$B$36+formule!$D$36*SQRT(A440)))/100,1)*100</f>
        <v>6200</v>
      </c>
      <c r="F440" s="137">
        <f t="shared" si="48"/>
        <v>7378</v>
      </c>
      <c r="G440" s="106"/>
      <c r="H440" s="118">
        <f t="shared" si="53"/>
        <v>6650</v>
      </c>
      <c r="I440" s="119">
        <f t="shared" si="54"/>
        <v>7913</v>
      </c>
      <c r="J440" s="103"/>
      <c r="K440" s="118">
        <f t="shared" si="49"/>
        <v>6200</v>
      </c>
      <c r="L440" s="119">
        <f t="shared" si="50"/>
        <v>6510</v>
      </c>
    </row>
    <row r="441" spans="1:12" x14ac:dyDescent="0.25">
      <c r="A441" s="149">
        <f t="shared" si="52"/>
        <v>43800</v>
      </c>
      <c r="B441" s="42">
        <f>(formule!$B$36+formule!$D$36*SQRT(A441))</f>
        <v>5512.432268457499</v>
      </c>
      <c r="C441" s="79">
        <f>CEILING((formule!$B$36+formule!$D$36*SQRT(A441))/100,1)*100</f>
        <v>5600</v>
      </c>
      <c r="D441" s="79">
        <f t="shared" si="51"/>
        <v>6664</v>
      </c>
      <c r="E441" s="136">
        <f>CEILING(((1+formule!$E$41)*(formule!$B$36+formule!$D$36*SQRT(A441)))/100,1)*100</f>
        <v>6300</v>
      </c>
      <c r="F441" s="137">
        <f t="shared" si="48"/>
        <v>7497</v>
      </c>
      <c r="G441" s="106"/>
      <c r="H441" s="118">
        <f t="shared" si="53"/>
        <v>6750</v>
      </c>
      <c r="I441" s="119">
        <f t="shared" si="54"/>
        <v>8032</v>
      </c>
      <c r="J441" s="103"/>
      <c r="K441" s="118">
        <f t="shared" si="49"/>
        <v>6300</v>
      </c>
      <c r="L441" s="119">
        <f t="shared" si="50"/>
        <v>6615</v>
      </c>
    </row>
    <row r="442" spans="1:12" x14ac:dyDescent="0.25">
      <c r="A442" s="149">
        <f t="shared" si="52"/>
        <v>43900</v>
      </c>
      <c r="B442" s="42">
        <f>(formule!$B$36+formule!$D$36*SQRT(A442))</f>
        <v>5518.6759958092171</v>
      </c>
      <c r="C442" s="79">
        <f>CEILING((formule!$B$36+formule!$D$36*SQRT(A442))/100,1)*100</f>
        <v>5600</v>
      </c>
      <c r="D442" s="79">
        <f t="shared" si="51"/>
        <v>6664</v>
      </c>
      <c r="E442" s="136">
        <f>CEILING(((1+formule!$E$41)*(formule!$B$36+formule!$D$36*SQRT(A442)))/100,1)*100</f>
        <v>6300</v>
      </c>
      <c r="F442" s="137">
        <f t="shared" si="48"/>
        <v>7497</v>
      </c>
      <c r="G442" s="106"/>
      <c r="H442" s="118">
        <f t="shared" si="53"/>
        <v>6750</v>
      </c>
      <c r="I442" s="119">
        <f t="shared" si="54"/>
        <v>8032</v>
      </c>
      <c r="J442" s="103"/>
      <c r="K442" s="118">
        <f t="shared" si="49"/>
        <v>6300</v>
      </c>
      <c r="L442" s="119">
        <f t="shared" si="50"/>
        <v>6615</v>
      </c>
    </row>
    <row r="443" spans="1:12" x14ac:dyDescent="0.25">
      <c r="A443" s="149">
        <f t="shared" si="52"/>
        <v>44000</v>
      </c>
      <c r="B443" s="42">
        <f>(formule!$B$36+formule!$D$36*SQRT(A443))</f>
        <v>5524.9126158946601</v>
      </c>
      <c r="C443" s="79">
        <f>CEILING((formule!$B$36+formule!$D$36*SQRT(A443))/100,1)*100</f>
        <v>5600</v>
      </c>
      <c r="D443" s="79">
        <f t="shared" si="51"/>
        <v>6664</v>
      </c>
      <c r="E443" s="136">
        <f>CEILING(((1+formule!$E$41)*(formule!$B$36+formule!$D$36*SQRT(A443)))/100,1)*100</f>
        <v>6300</v>
      </c>
      <c r="F443" s="137">
        <f t="shared" si="48"/>
        <v>7497</v>
      </c>
      <c r="G443" s="106"/>
      <c r="H443" s="118">
        <f t="shared" si="53"/>
        <v>6750</v>
      </c>
      <c r="I443" s="119">
        <f t="shared" si="54"/>
        <v>8032</v>
      </c>
      <c r="J443" s="103"/>
      <c r="K443" s="118">
        <f t="shared" si="49"/>
        <v>6300</v>
      </c>
      <c r="L443" s="119">
        <f t="shared" si="50"/>
        <v>6615</v>
      </c>
    </row>
    <row r="444" spans="1:12" x14ac:dyDescent="0.25">
      <c r="A444" s="149">
        <f t="shared" si="52"/>
        <v>44100</v>
      </c>
      <c r="B444" s="42">
        <f>(formule!$B$36+formule!$D$36*SQRT(A444))</f>
        <v>5531.1421529294248</v>
      </c>
      <c r="C444" s="79">
        <f>CEILING((formule!$B$36+formule!$D$36*SQRT(A444))/100,1)*100</f>
        <v>5600</v>
      </c>
      <c r="D444" s="79">
        <f t="shared" si="51"/>
        <v>6664</v>
      </c>
      <c r="E444" s="136">
        <f>CEILING(((1+formule!$E$41)*(formule!$B$36+formule!$D$36*SQRT(A444)))/100,1)*100</f>
        <v>6300</v>
      </c>
      <c r="F444" s="137">
        <f t="shared" si="48"/>
        <v>7497</v>
      </c>
      <c r="G444" s="106"/>
      <c r="H444" s="118">
        <f t="shared" si="53"/>
        <v>6750</v>
      </c>
      <c r="I444" s="119">
        <f t="shared" si="54"/>
        <v>8032</v>
      </c>
      <c r="J444" s="103"/>
      <c r="K444" s="118">
        <f t="shared" si="49"/>
        <v>6300</v>
      </c>
      <c r="L444" s="119">
        <f t="shared" si="50"/>
        <v>6615</v>
      </c>
    </row>
    <row r="445" spans="1:12" x14ac:dyDescent="0.25">
      <c r="A445" s="149">
        <f t="shared" si="52"/>
        <v>44200</v>
      </c>
      <c r="B445" s="42">
        <f>(formule!$B$36+formule!$D$36*SQRT(A445))</f>
        <v>5537.3646309919086</v>
      </c>
      <c r="C445" s="79">
        <f>CEILING((formule!$B$36+formule!$D$36*SQRT(A445))/100,1)*100</f>
        <v>5600</v>
      </c>
      <c r="D445" s="79">
        <f t="shared" si="51"/>
        <v>6664</v>
      </c>
      <c r="E445" s="136">
        <f>CEILING(((1+formule!$E$41)*(formule!$B$36+formule!$D$36*SQRT(A445)))/100,1)*100</f>
        <v>6300</v>
      </c>
      <c r="F445" s="137">
        <f t="shared" si="48"/>
        <v>7497</v>
      </c>
      <c r="G445" s="106"/>
      <c r="H445" s="118">
        <f t="shared" si="53"/>
        <v>6750</v>
      </c>
      <c r="I445" s="119">
        <f t="shared" si="54"/>
        <v>8032</v>
      </c>
      <c r="J445" s="103"/>
      <c r="K445" s="118">
        <f t="shared" si="49"/>
        <v>6300</v>
      </c>
      <c r="L445" s="119">
        <f t="shared" si="50"/>
        <v>6615</v>
      </c>
    </row>
    <row r="446" spans="1:12" x14ac:dyDescent="0.25">
      <c r="A446" s="149">
        <f t="shared" si="52"/>
        <v>44300</v>
      </c>
      <c r="B446" s="42">
        <f>(formule!$B$36+formule!$D$36*SQRT(A446))</f>
        <v>5543.5800740243976</v>
      </c>
      <c r="C446" s="79">
        <f>CEILING((formule!$B$36+formule!$D$36*SQRT(A446))/100,1)*100</f>
        <v>5600</v>
      </c>
      <c r="D446" s="79">
        <f t="shared" si="51"/>
        <v>6664</v>
      </c>
      <c r="E446" s="136">
        <f>CEILING(((1+formule!$E$41)*(formule!$B$36+formule!$D$36*SQRT(A446)))/100,1)*100</f>
        <v>6300</v>
      </c>
      <c r="F446" s="137">
        <f t="shared" si="48"/>
        <v>7497</v>
      </c>
      <c r="G446" s="106"/>
      <c r="H446" s="118">
        <f t="shared" si="53"/>
        <v>6750</v>
      </c>
      <c r="I446" s="119">
        <f t="shared" si="54"/>
        <v>8032</v>
      </c>
      <c r="J446" s="103"/>
      <c r="K446" s="118">
        <f t="shared" si="49"/>
        <v>6300</v>
      </c>
      <c r="L446" s="119">
        <f t="shared" si="50"/>
        <v>6615</v>
      </c>
    </row>
    <row r="447" spans="1:12" x14ac:dyDescent="0.25">
      <c r="A447" s="149">
        <f t="shared" si="52"/>
        <v>44400</v>
      </c>
      <c r="B447" s="42">
        <f>(formule!$B$36+formule!$D$36*SQRT(A447))</f>
        <v>5549.7885058341362</v>
      </c>
      <c r="C447" s="79">
        <f>CEILING((formule!$B$36+formule!$D$36*SQRT(A447))/100,1)*100</f>
        <v>5600</v>
      </c>
      <c r="D447" s="79">
        <f t="shared" si="51"/>
        <v>6664</v>
      </c>
      <c r="E447" s="136">
        <f>CEILING(((1+formule!$E$41)*(formule!$B$36+formule!$D$36*SQRT(A447)))/100,1)*100</f>
        <v>6300</v>
      </c>
      <c r="F447" s="137">
        <f t="shared" si="48"/>
        <v>7497</v>
      </c>
      <c r="G447" s="106"/>
      <c r="H447" s="118">
        <f t="shared" si="53"/>
        <v>6750</v>
      </c>
      <c r="I447" s="119">
        <f t="shared" si="54"/>
        <v>8032</v>
      </c>
      <c r="J447" s="103"/>
      <c r="K447" s="118">
        <f t="shared" si="49"/>
        <v>6300</v>
      </c>
      <c r="L447" s="119">
        <f t="shared" si="50"/>
        <v>6615</v>
      </c>
    </row>
    <row r="448" spans="1:12" x14ac:dyDescent="0.25">
      <c r="A448" s="149">
        <f t="shared" si="52"/>
        <v>44500</v>
      </c>
      <c r="B448" s="42">
        <f>(formule!$B$36+formule!$D$36*SQRT(A448))</f>
        <v>5555.9899500943975</v>
      </c>
      <c r="C448" s="79">
        <f>CEILING((formule!$B$36+formule!$D$36*SQRT(A448))/100,1)*100</f>
        <v>5600</v>
      </c>
      <c r="D448" s="79">
        <f t="shared" si="51"/>
        <v>6664</v>
      </c>
      <c r="E448" s="136">
        <f>CEILING(((1+formule!$E$41)*(formule!$B$36+formule!$D$36*SQRT(A448)))/100,1)*100</f>
        <v>6300</v>
      </c>
      <c r="F448" s="137">
        <f t="shared" si="48"/>
        <v>7497</v>
      </c>
      <c r="G448" s="106"/>
      <c r="H448" s="118">
        <f t="shared" si="53"/>
        <v>6750</v>
      </c>
      <c r="I448" s="119">
        <f t="shared" si="54"/>
        <v>8032</v>
      </c>
      <c r="J448" s="103"/>
      <c r="K448" s="118">
        <f t="shared" si="49"/>
        <v>6300</v>
      </c>
      <c r="L448" s="119">
        <f t="shared" si="50"/>
        <v>6615</v>
      </c>
    </row>
    <row r="449" spans="1:12" x14ac:dyDescent="0.25">
      <c r="A449" s="149">
        <f t="shared" si="52"/>
        <v>44600</v>
      </c>
      <c r="B449" s="42">
        <f>(formule!$B$36+formule!$D$36*SQRT(A449))</f>
        <v>5562.18443034553</v>
      </c>
      <c r="C449" s="79">
        <f>CEILING((formule!$B$36+formule!$D$36*SQRT(A449))/100,1)*100</f>
        <v>5600</v>
      </c>
      <c r="D449" s="79">
        <f t="shared" si="51"/>
        <v>6664</v>
      </c>
      <c r="E449" s="136">
        <f>CEILING(((1+formule!$E$41)*(formule!$B$36+formule!$D$36*SQRT(A449)))/100,1)*100</f>
        <v>6300</v>
      </c>
      <c r="F449" s="137">
        <f t="shared" si="48"/>
        <v>7497</v>
      </c>
      <c r="G449" s="106"/>
      <c r="H449" s="118">
        <f t="shared" si="53"/>
        <v>6750</v>
      </c>
      <c r="I449" s="119">
        <f t="shared" si="54"/>
        <v>8032</v>
      </c>
      <c r="J449" s="103"/>
      <c r="K449" s="118">
        <f t="shared" si="49"/>
        <v>6300</v>
      </c>
      <c r="L449" s="119">
        <f t="shared" si="50"/>
        <v>6615</v>
      </c>
    </row>
    <row r="450" spans="1:12" x14ac:dyDescent="0.25">
      <c r="A450" s="149">
        <f t="shared" si="52"/>
        <v>44700</v>
      </c>
      <c r="B450" s="42">
        <f>(formule!$B$36+formule!$D$36*SQRT(A450))</f>
        <v>5568.3719699960047</v>
      </c>
      <c r="C450" s="79">
        <f>CEILING((formule!$B$36+formule!$D$36*SQRT(A450))/100,1)*100</f>
        <v>5600</v>
      </c>
      <c r="D450" s="79">
        <f t="shared" si="51"/>
        <v>6664</v>
      </c>
      <c r="E450" s="136">
        <f>CEILING(((1+formule!$E$41)*(formule!$B$36+formule!$D$36*SQRT(A450)))/100,1)*100</f>
        <v>6300</v>
      </c>
      <c r="F450" s="137">
        <f t="shared" si="48"/>
        <v>7497</v>
      </c>
      <c r="G450" s="106"/>
      <c r="H450" s="118">
        <f t="shared" si="53"/>
        <v>6750</v>
      </c>
      <c r="I450" s="119">
        <f t="shared" si="54"/>
        <v>8032</v>
      </c>
      <c r="J450" s="103"/>
      <c r="K450" s="118">
        <f t="shared" si="49"/>
        <v>6300</v>
      </c>
      <c r="L450" s="119">
        <f t="shared" si="50"/>
        <v>6615</v>
      </c>
    </row>
    <row r="451" spans="1:12" x14ac:dyDescent="0.25">
      <c r="A451" s="149">
        <f t="shared" si="52"/>
        <v>44800</v>
      </c>
      <c r="B451" s="42">
        <f>(formule!$B$36+formule!$D$36*SQRT(A451))</f>
        <v>5574.5525923234454</v>
      </c>
      <c r="C451" s="79">
        <f>CEILING((formule!$B$36+formule!$D$36*SQRT(A451))/100,1)*100</f>
        <v>5600</v>
      </c>
      <c r="D451" s="79">
        <f t="shared" si="51"/>
        <v>6664</v>
      </c>
      <c r="E451" s="136">
        <f>CEILING(((1+formule!$E$41)*(formule!$B$36+formule!$D$36*SQRT(A451)))/100,1)*100</f>
        <v>6300</v>
      </c>
      <c r="F451" s="137">
        <f t="shared" si="48"/>
        <v>7497</v>
      </c>
      <c r="G451" s="106"/>
      <c r="H451" s="118">
        <f t="shared" si="53"/>
        <v>6750</v>
      </c>
      <c r="I451" s="119">
        <f t="shared" si="54"/>
        <v>8032</v>
      </c>
      <c r="J451" s="103"/>
      <c r="K451" s="118">
        <f t="shared" si="49"/>
        <v>6300</v>
      </c>
      <c r="L451" s="119">
        <f t="shared" si="50"/>
        <v>6615</v>
      </c>
    </row>
    <row r="452" spans="1:12" x14ac:dyDescent="0.25">
      <c r="A452" s="149">
        <f t="shared" si="52"/>
        <v>44900</v>
      </c>
      <c r="B452" s="42">
        <f>(formule!$B$36+formule!$D$36*SQRT(A452))</f>
        <v>5580.7263204756518</v>
      </c>
      <c r="C452" s="79">
        <f>CEILING((formule!$B$36+formule!$D$36*SQRT(A452))/100,1)*100</f>
        <v>5600</v>
      </c>
      <c r="D452" s="79">
        <f t="shared" si="51"/>
        <v>6664</v>
      </c>
      <c r="E452" s="136">
        <f>CEILING(((1+formule!$E$41)*(formule!$B$36+formule!$D$36*SQRT(A452)))/100,1)*100</f>
        <v>6300</v>
      </c>
      <c r="F452" s="137">
        <f t="shared" si="48"/>
        <v>7497</v>
      </c>
      <c r="G452" s="106"/>
      <c r="H452" s="118">
        <f t="shared" si="53"/>
        <v>6750</v>
      </c>
      <c r="I452" s="119">
        <f t="shared" si="54"/>
        <v>8032</v>
      </c>
      <c r="J452" s="103"/>
      <c r="K452" s="118">
        <f t="shared" si="49"/>
        <v>6300</v>
      </c>
      <c r="L452" s="119">
        <f t="shared" si="50"/>
        <v>6615</v>
      </c>
    </row>
    <row r="453" spans="1:12" x14ac:dyDescent="0.25">
      <c r="A453" s="149">
        <f t="shared" si="52"/>
        <v>45000</v>
      </c>
      <c r="B453" s="42">
        <f>(formule!$B$36+formule!$D$36*SQRT(A453))</f>
        <v>5586.8931774716084</v>
      </c>
      <c r="C453" s="79">
        <f>CEILING((formule!$B$36+formule!$D$36*SQRT(A453))/100,1)*100</f>
        <v>5600</v>
      </c>
      <c r="D453" s="79">
        <f t="shared" si="51"/>
        <v>6664</v>
      </c>
      <c r="E453" s="136">
        <f>CEILING(((1+formule!$E$41)*(formule!$B$36+formule!$D$36*SQRT(A453)))/100,1)*100</f>
        <v>6300</v>
      </c>
      <c r="F453" s="137">
        <f t="shared" si="48"/>
        <v>7497</v>
      </c>
      <c r="G453" s="106"/>
      <c r="H453" s="118">
        <f t="shared" si="53"/>
        <v>6750</v>
      </c>
      <c r="I453" s="119">
        <f t="shared" si="54"/>
        <v>8032</v>
      </c>
      <c r="J453" s="103"/>
      <c r="K453" s="118">
        <f t="shared" ref="K453:K516" si="55">E453</f>
        <v>6300</v>
      </c>
      <c r="L453" s="119">
        <f t="shared" ref="L453:L516" si="56">K453*1.05</f>
        <v>6615</v>
      </c>
    </row>
    <row r="454" spans="1:12" x14ac:dyDescent="0.25">
      <c r="A454" s="149">
        <f t="shared" si="52"/>
        <v>45100</v>
      </c>
      <c r="B454" s="108"/>
      <c r="C454" s="80"/>
      <c r="D454" s="80"/>
      <c r="E454" s="136">
        <f>CEILING(($E$453+formule!$E$42*(A454-$A$453))/100,1)*100</f>
        <v>6400</v>
      </c>
      <c r="F454" s="137">
        <f t="shared" si="48"/>
        <v>7616</v>
      </c>
      <c r="G454" s="106"/>
      <c r="H454" s="120">
        <f t="shared" si="53"/>
        <v>6850</v>
      </c>
      <c r="I454" s="121">
        <f t="shared" si="54"/>
        <v>8151</v>
      </c>
      <c r="J454" s="103"/>
      <c r="K454" s="120">
        <f t="shared" si="55"/>
        <v>6400</v>
      </c>
      <c r="L454" s="121">
        <f t="shared" si="56"/>
        <v>6720</v>
      </c>
    </row>
    <row r="455" spans="1:12" x14ac:dyDescent="0.25">
      <c r="A455" s="149">
        <f t="shared" si="52"/>
        <v>45200</v>
      </c>
      <c r="B455" s="108"/>
      <c r="C455" s="80"/>
      <c r="D455" s="80"/>
      <c r="E455" s="136">
        <f>CEILING(($E$453+formule!$E$42*(A455-$A$453))/100,1)*100</f>
        <v>6400</v>
      </c>
      <c r="F455" s="137">
        <f t="shared" ref="F455:F518" si="57">E455*1.19</f>
        <v>7616</v>
      </c>
      <c r="G455" s="106"/>
      <c r="H455" s="120">
        <f t="shared" si="53"/>
        <v>6850</v>
      </c>
      <c r="I455" s="121">
        <f t="shared" si="54"/>
        <v>8151</v>
      </c>
      <c r="J455" s="103"/>
      <c r="K455" s="120">
        <f t="shared" si="55"/>
        <v>6400</v>
      </c>
      <c r="L455" s="121">
        <f t="shared" si="56"/>
        <v>6720</v>
      </c>
    </row>
    <row r="456" spans="1:12" x14ac:dyDescent="0.25">
      <c r="A456" s="149">
        <f t="shared" si="52"/>
        <v>45300</v>
      </c>
      <c r="B456" s="108"/>
      <c r="C456" s="80"/>
      <c r="D456" s="80"/>
      <c r="E456" s="136">
        <f>CEILING(($E$453+formule!$E$42*(A456-$A$453))/100,1)*100</f>
        <v>6400</v>
      </c>
      <c r="F456" s="137">
        <f t="shared" si="57"/>
        <v>7616</v>
      </c>
      <c r="G456" s="106"/>
      <c r="H456" s="120">
        <f t="shared" si="53"/>
        <v>6850</v>
      </c>
      <c r="I456" s="121">
        <f t="shared" si="54"/>
        <v>8151</v>
      </c>
      <c r="J456" s="103"/>
      <c r="K456" s="120">
        <f t="shared" si="55"/>
        <v>6400</v>
      </c>
      <c r="L456" s="121">
        <f t="shared" si="56"/>
        <v>6720</v>
      </c>
    </row>
    <row r="457" spans="1:12" x14ac:dyDescent="0.25">
      <c r="A457" s="149">
        <f t="shared" si="52"/>
        <v>45400</v>
      </c>
      <c r="B457" s="108"/>
      <c r="C457" s="80"/>
      <c r="D457" s="80"/>
      <c r="E457" s="136">
        <f>CEILING(($E$453+formule!$E$42*(A457-$A$453))/100,1)*100</f>
        <v>6400</v>
      </c>
      <c r="F457" s="137">
        <f t="shared" si="57"/>
        <v>7616</v>
      </c>
      <c r="G457" s="106"/>
      <c r="H457" s="120">
        <f t="shared" si="53"/>
        <v>6850</v>
      </c>
      <c r="I457" s="121">
        <f t="shared" si="54"/>
        <v>8151</v>
      </c>
      <c r="J457" s="103"/>
      <c r="K457" s="120">
        <f t="shared" si="55"/>
        <v>6400</v>
      </c>
      <c r="L457" s="121">
        <f t="shared" si="56"/>
        <v>6720</v>
      </c>
    </row>
    <row r="458" spans="1:12" x14ac:dyDescent="0.25">
      <c r="A458" s="149">
        <f t="shared" si="52"/>
        <v>45500</v>
      </c>
      <c r="B458" s="108"/>
      <c r="C458" s="80"/>
      <c r="D458" s="80"/>
      <c r="E458" s="136">
        <f>CEILING(($E$453+formule!$E$42*(A458-$A$453))/100,1)*100</f>
        <v>6400</v>
      </c>
      <c r="F458" s="137">
        <f t="shared" si="57"/>
        <v>7616</v>
      </c>
      <c r="G458" s="106"/>
      <c r="H458" s="120">
        <f t="shared" si="53"/>
        <v>6850</v>
      </c>
      <c r="I458" s="121">
        <f t="shared" si="54"/>
        <v>8151</v>
      </c>
      <c r="J458" s="103"/>
      <c r="K458" s="120">
        <f t="shared" si="55"/>
        <v>6400</v>
      </c>
      <c r="L458" s="121">
        <f t="shared" si="56"/>
        <v>6720</v>
      </c>
    </row>
    <row r="459" spans="1:12" x14ac:dyDescent="0.25">
      <c r="A459" s="149">
        <f t="shared" si="52"/>
        <v>45600</v>
      </c>
      <c r="B459" s="108"/>
      <c r="C459" s="80"/>
      <c r="D459" s="80"/>
      <c r="E459" s="136">
        <f>CEILING(($E$453+formule!$E$42*(A459-$A$453))/100,1)*100</f>
        <v>6500</v>
      </c>
      <c r="F459" s="137">
        <f t="shared" si="57"/>
        <v>7735</v>
      </c>
      <c r="G459" s="106"/>
      <c r="H459" s="120">
        <f t="shared" si="53"/>
        <v>6950</v>
      </c>
      <c r="I459" s="121">
        <f t="shared" si="54"/>
        <v>8270</v>
      </c>
      <c r="J459" s="103"/>
      <c r="K459" s="120">
        <f t="shared" si="55"/>
        <v>6500</v>
      </c>
      <c r="L459" s="121">
        <f t="shared" si="56"/>
        <v>6825</v>
      </c>
    </row>
    <row r="460" spans="1:12" x14ac:dyDescent="0.25">
      <c r="A460" s="149">
        <f t="shared" si="52"/>
        <v>45700</v>
      </c>
      <c r="B460" s="108"/>
      <c r="C460" s="80"/>
      <c r="D460" s="80"/>
      <c r="E460" s="136">
        <f>CEILING(($E$453+formule!$E$42*(A460-$A$453))/100,1)*100</f>
        <v>6500</v>
      </c>
      <c r="F460" s="137">
        <f t="shared" si="57"/>
        <v>7735</v>
      </c>
      <c r="G460" s="106"/>
      <c r="H460" s="120">
        <f t="shared" si="53"/>
        <v>6950</v>
      </c>
      <c r="I460" s="121">
        <f t="shared" si="54"/>
        <v>8270</v>
      </c>
      <c r="J460" s="103"/>
      <c r="K460" s="120">
        <f t="shared" si="55"/>
        <v>6500</v>
      </c>
      <c r="L460" s="121">
        <f t="shared" si="56"/>
        <v>6825</v>
      </c>
    </row>
    <row r="461" spans="1:12" x14ac:dyDescent="0.25">
      <c r="A461" s="149">
        <f t="shared" si="52"/>
        <v>45800</v>
      </c>
      <c r="B461" s="108"/>
      <c r="C461" s="80"/>
      <c r="D461" s="80"/>
      <c r="E461" s="136">
        <f>CEILING(($E$453+formule!$E$42*(A461-$A$453))/100,1)*100</f>
        <v>6500</v>
      </c>
      <c r="F461" s="137">
        <f t="shared" si="57"/>
        <v>7735</v>
      </c>
      <c r="G461" s="106"/>
      <c r="H461" s="120">
        <f t="shared" si="53"/>
        <v>6950</v>
      </c>
      <c r="I461" s="121">
        <f t="shared" si="54"/>
        <v>8270</v>
      </c>
      <c r="J461" s="103"/>
      <c r="K461" s="120">
        <f t="shared" si="55"/>
        <v>6500</v>
      </c>
      <c r="L461" s="121">
        <f t="shared" si="56"/>
        <v>6825</v>
      </c>
    </row>
    <row r="462" spans="1:12" x14ac:dyDescent="0.25">
      <c r="A462" s="149">
        <f t="shared" si="52"/>
        <v>45900</v>
      </c>
      <c r="B462" s="108"/>
      <c r="C462" s="80"/>
      <c r="D462" s="80"/>
      <c r="E462" s="136">
        <f>CEILING(($E$453+formule!$E$42*(A462-$A$453))/100,1)*100</f>
        <v>6500</v>
      </c>
      <c r="F462" s="137">
        <f t="shared" si="57"/>
        <v>7735</v>
      </c>
      <c r="G462" s="106"/>
      <c r="H462" s="120">
        <f t="shared" si="53"/>
        <v>6950</v>
      </c>
      <c r="I462" s="121">
        <f t="shared" si="54"/>
        <v>8270</v>
      </c>
      <c r="J462" s="103"/>
      <c r="K462" s="120">
        <f t="shared" si="55"/>
        <v>6500</v>
      </c>
      <c r="L462" s="121">
        <f t="shared" si="56"/>
        <v>6825</v>
      </c>
    </row>
    <row r="463" spans="1:12" x14ac:dyDescent="0.25">
      <c r="A463" s="149">
        <f t="shared" si="52"/>
        <v>46000</v>
      </c>
      <c r="B463" s="108"/>
      <c r="C463" s="80"/>
      <c r="D463" s="80"/>
      <c r="E463" s="136">
        <f>CEILING(($E$453+formule!$E$42*(A463-$A$453))/100,1)*100</f>
        <v>6500</v>
      </c>
      <c r="F463" s="137">
        <f t="shared" si="57"/>
        <v>7735</v>
      </c>
      <c r="G463" s="106"/>
      <c r="H463" s="120">
        <f t="shared" si="53"/>
        <v>6950</v>
      </c>
      <c r="I463" s="121">
        <f t="shared" si="54"/>
        <v>8270</v>
      </c>
      <c r="J463" s="103"/>
      <c r="K463" s="120">
        <f t="shared" si="55"/>
        <v>6500</v>
      </c>
      <c r="L463" s="121">
        <f t="shared" si="56"/>
        <v>6825</v>
      </c>
    </row>
    <row r="464" spans="1:12" x14ac:dyDescent="0.25">
      <c r="A464" s="149">
        <f t="shared" ref="A464:A527" si="58">A463+100</f>
        <v>46100</v>
      </c>
      <c r="B464" s="108"/>
      <c r="C464" s="80"/>
      <c r="D464" s="80"/>
      <c r="E464" s="136">
        <f>CEILING(($E$453+formule!$E$42*(A464-$A$453))/100,1)*100</f>
        <v>6500</v>
      </c>
      <c r="F464" s="137">
        <f t="shared" si="57"/>
        <v>7735</v>
      </c>
      <c r="G464" s="106"/>
      <c r="H464" s="120">
        <f t="shared" si="53"/>
        <v>6950</v>
      </c>
      <c r="I464" s="121">
        <f t="shared" si="54"/>
        <v>8270</v>
      </c>
      <c r="J464" s="103"/>
      <c r="K464" s="120">
        <f t="shared" si="55"/>
        <v>6500</v>
      </c>
      <c r="L464" s="121">
        <f t="shared" si="56"/>
        <v>6825</v>
      </c>
    </row>
    <row r="465" spans="1:12" x14ac:dyDescent="0.25">
      <c r="A465" s="149">
        <f t="shared" si="58"/>
        <v>46200</v>
      </c>
      <c r="B465" s="108"/>
      <c r="C465" s="80"/>
      <c r="D465" s="80"/>
      <c r="E465" s="136">
        <f>CEILING(($E$453+formule!$E$42*(A465-$A$453))/100,1)*100</f>
        <v>6600</v>
      </c>
      <c r="F465" s="137">
        <f t="shared" si="57"/>
        <v>7854</v>
      </c>
      <c r="G465" s="106"/>
      <c r="H465" s="120">
        <f t="shared" si="53"/>
        <v>7050</v>
      </c>
      <c r="I465" s="121">
        <f t="shared" si="54"/>
        <v>8389</v>
      </c>
      <c r="J465" s="103"/>
      <c r="K465" s="120">
        <f t="shared" si="55"/>
        <v>6600</v>
      </c>
      <c r="L465" s="121">
        <f t="shared" si="56"/>
        <v>6930</v>
      </c>
    </row>
    <row r="466" spans="1:12" x14ac:dyDescent="0.25">
      <c r="A466" s="149">
        <f t="shared" si="58"/>
        <v>46300</v>
      </c>
      <c r="B466" s="108"/>
      <c r="C466" s="80"/>
      <c r="D466" s="80"/>
      <c r="E466" s="136">
        <f>CEILING(($E$453+formule!$E$42*(A466-$A$453))/100,1)*100</f>
        <v>6600</v>
      </c>
      <c r="F466" s="137">
        <f t="shared" si="57"/>
        <v>7854</v>
      </c>
      <c r="G466" s="106"/>
      <c r="H466" s="120">
        <f t="shared" si="53"/>
        <v>7050</v>
      </c>
      <c r="I466" s="121">
        <f t="shared" si="54"/>
        <v>8389</v>
      </c>
      <c r="J466" s="103"/>
      <c r="K466" s="120">
        <f t="shared" si="55"/>
        <v>6600</v>
      </c>
      <c r="L466" s="121">
        <f t="shared" si="56"/>
        <v>6930</v>
      </c>
    </row>
    <row r="467" spans="1:12" x14ac:dyDescent="0.25">
      <c r="A467" s="149">
        <f t="shared" si="58"/>
        <v>46400</v>
      </c>
      <c r="B467" s="108"/>
      <c r="C467" s="80"/>
      <c r="D467" s="80"/>
      <c r="E467" s="136">
        <f>CEILING(($E$453+formule!$E$42*(A467-$A$453))/100,1)*100</f>
        <v>6600</v>
      </c>
      <c r="F467" s="137">
        <f t="shared" si="57"/>
        <v>7854</v>
      </c>
      <c r="G467" s="106"/>
      <c r="H467" s="120">
        <f t="shared" si="53"/>
        <v>7050</v>
      </c>
      <c r="I467" s="121">
        <f t="shared" si="54"/>
        <v>8389</v>
      </c>
      <c r="J467" s="103"/>
      <c r="K467" s="120">
        <f t="shared" si="55"/>
        <v>6600</v>
      </c>
      <c r="L467" s="121">
        <f t="shared" si="56"/>
        <v>6930</v>
      </c>
    </row>
    <row r="468" spans="1:12" x14ac:dyDescent="0.25">
      <c r="A468" s="149">
        <f t="shared" si="58"/>
        <v>46500</v>
      </c>
      <c r="B468" s="108"/>
      <c r="C468" s="80"/>
      <c r="D468" s="80"/>
      <c r="E468" s="136">
        <f>CEILING(($E$453+formule!$E$42*(A468-$A$453))/100,1)*100</f>
        <v>6600</v>
      </c>
      <c r="F468" s="137">
        <f t="shared" si="57"/>
        <v>7854</v>
      </c>
      <c r="G468" s="106"/>
      <c r="H468" s="120">
        <f t="shared" si="53"/>
        <v>7050</v>
      </c>
      <c r="I468" s="121">
        <f t="shared" si="54"/>
        <v>8389</v>
      </c>
      <c r="J468" s="103"/>
      <c r="K468" s="120">
        <f t="shared" si="55"/>
        <v>6600</v>
      </c>
      <c r="L468" s="121">
        <f t="shared" si="56"/>
        <v>6930</v>
      </c>
    </row>
    <row r="469" spans="1:12" x14ac:dyDescent="0.25">
      <c r="A469" s="149">
        <f t="shared" si="58"/>
        <v>46600</v>
      </c>
      <c r="B469" s="108"/>
      <c r="C469" s="80"/>
      <c r="D469" s="80"/>
      <c r="E469" s="136">
        <f>CEILING(($E$453+formule!$E$42*(A469-$A$453))/100,1)*100</f>
        <v>6600</v>
      </c>
      <c r="F469" s="137">
        <f t="shared" si="57"/>
        <v>7854</v>
      </c>
      <c r="G469" s="106"/>
      <c r="H469" s="120">
        <f t="shared" si="53"/>
        <v>7050</v>
      </c>
      <c r="I469" s="121">
        <f t="shared" si="54"/>
        <v>8389</v>
      </c>
      <c r="J469" s="103"/>
      <c r="K469" s="120">
        <f t="shared" si="55"/>
        <v>6600</v>
      </c>
      <c r="L469" s="121">
        <f t="shared" si="56"/>
        <v>6930</v>
      </c>
    </row>
    <row r="470" spans="1:12" x14ac:dyDescent="0.25">
      <c r="A470" s="149">
        <f t="shared" si="58"/>
        <v>46700</v>
      </c>
      <c r="B470" s="108"/>
      <c r="C470" s="80"/>
      <c r="D470" s="80"/>
      <c r="E470" s="136">
        <f>CEILING(($E$453+formule!$E$42*(A470-$A$453))/100,1)*100</f>
        <v>6600</v>
      </c>
      <c r="F470" s="137">
        <f t="shared" si="57"/>
        <v>7854</v>
      </c>
      <c r="G470" s="106"/>
      <c r="H470" s="120">
        <f t="shared" si="53"/>
        <v>7050</v>
      </c>
      <c r="I470" s="121">
        <f t="shared" si="54"/>
        <v>8389</v>
      </c>
      <c r="J470" s="103"/>
      <c r="K470" s="120">
        <f t="shared" si="55"/>
        <v>6600</v>
      </c>
      <c r="L470" s="121">
        <f t="shared" si="56"/>
        <v>6930</v>
      </c>
    </row>
    <row r="471" spans="1:12" x14ac:dyDescent="0.25">
      <c r="A471" s="149">
        <f t="shared" si="58"/>
        <v>46800</v>
      </c>
      <c r="B471" s="108"/>
      <c r="C471" s="80"/>
      <c r="D471" s="80"/>
      <c r="E471" s="136">
        <f>CEILING(($E$453+formule!$E$42*(A471-$A$453))/100,1)*100</f>
        <v>6700</v>
      </c>
      <c r="F471" s="137">
        <f t="shared" si="57"/>
        <v>7973</v>
      </c>
      <c r="G471" s="106"/>
      <c r="H471" s="120">
        <f t="shared" si="53"/>
        <v>7150</v>
      </c>
      <c r="I471" s="121">
        <f t="shared" si="54"/>
        <v>8508</v>
      </c>
      <c r="J471" s="103"/>
      <c r="K471" s="120">
        <f t="shared" si="55"/>
        <v>6700</v>
      </c>
      <c r="L471" s="121">
        <f t="shared" si="56"/>
        <v>7035</v>
      </c>
    </row>
    <row r="472" spans="1:12" x14ac:dyDescent="0.25">
      <c r="A472" s="149">
        <f t="shared" si="58"/>
        <v>46900</v>
      </c>
      <c r="B472" s="108"/>
      <c r="C472" s="80"/>
      <c r="D472" s="80"/>
      <c r="E472" s="136">
        <f>CEILING(($E$453+formule!$E$42*(A472-$A$453))/100,1)*100</f>
        <v>6700</v>
      </c>
      <c r="F472" s="137">
        <f t="shared" si="57"/>
        <v>7973</v>
      </c>
      <c r="G472" s="106"/>
      <c r="H472" s="120">
        <f t="shared" si="53"/>
        <v>7150</v>
      </c>
      <c r="I472" s="121">
        <f t="shared" si="54"/>
        <v>8508</v>
      </c>
      <c r="J472" s="103"/>
      <c r="K472" s="120">
        <f t="shared" si="55"/>
        <v>6700</v>
      </c>
      <c r="L472" s="121">
        <f t="shared" si="56"/>
        <v>7035</v>
      </c>
    </row>
    <row r="473" spans="1:12" x14ac:dyDescent="0.25">
      <c r="A473" s="149">
        <f t="shared" si="58"/>
        <v>47000</v>
      </c>
      <c r="B473" s="108"/>
      <c r="C473" s="80"/>
      <c r="D473" s="80"/>
      <c r="E473" s="136">
        <f>CEILING(($E$453+formule!$E$42*(A473-$A$453))/100,1)*100</f>
        <v>6700</v>
      </c>
      <c r="F473" s="137">
        <f t="shared" si="57"/>
        <v>7973</v>
      </c>
      <c r="G473" s="106"/>
      <c r="H473" s="120">
        <f t="shared" si="53"/>
        <v>7150</v>
      </c>
      <c r="I473" s="121">
        <f t="shared" si="54"/>
        <v>8508</v>
      </c>
      <c r="J473" s="103"/>
      <c r="K473" s="120">
        <f t="shared" si="55"/>
        <v>6700</v>
      </c>
      <c r="L473" s="121">
        <f t="shared" si="56"/>
        <v>7035</v>
      </c>
    </row>
    <row r="474" spans="1:12" x14ac:dyDescent="0.25">
      <c r="A474" s="149">
        <f t="shared" si="58"/>
        <v>47100</v>
      </c>
      <c r="B474" s="108"/>
      <c r="C474" s="80"/>
      <c r="D474" s="80"/>
      <c r="E474" s="136">
        <f>CEILING(($E$453+formule!$E$42*(A474-$A$453))/100,1)*100</f>
        <v>6700</v>
      </c>
      <c r="F474" s="137">
        <f t="shared" si="57"/>
        <v>7973</v>
      </c>
      <c r="G474" s="106"/>
      <c r="H474" s="120">
        <f t="shared" si="53"/>
        <v>7150</v>
      </c>
      <c r="I474" s="121">
        <f t="shared" si="54"/>
        <v>8508</v>
      </c>
      <c r="J474" s="103"/>
      <c r="K474" s="120">
        <f t="shared" si="55"/>
        <v>6700</v>
      </c>
      <c r="L474" s="121">
        <f t="shared" si="56"/>
        <v>7035</v>
      </c>
    </row>
    <row r="475" spans="1:12" x14ac:dyDescent="0.25">
      <c r="A475" s="149">
        <f t="shared" si="58"/>
        <v>47200</v>
      </c>
      <c r="B475" s="108"/>
      <c r="C475" s="80"/>
      <c r="D475" s="80"/>
      <c r="E475" s="136">
        <f>CEILING(($E$453+formule!$E$42*(A475-$A$453))/100,1)*100</f>
        <v>6700</v>
      </c>
      <c r="F475" s="137">
        <f t="shared" si="57"/>
        <v>7973</v>
      </c>
      <c r="G475" s="106"/>
      <c r="H475" s="120">
        <f t="shared" si="53"/>
        <v>7150</v>
      </c>
      <c r="I475" s="121">
        <f t="shared" si="54"/>
        <v>8508</v>
      </c>
      <c r="J475" s="103"/>
      <c r="K475" s="120">
        <f t="shared" si="55"/>
        <v>6700</v>
      </c>
      <c r="L475" s="121">
        <f t="shared" si="56"/>
        <v>7035</v>
      </c>
    </row>
    <row r="476" spans="1:12" x14ac:dyDescent="0.25">
      <c r="A476" s="149">
        <f t="shared" si="58"/>
        <v>47300</v>
      </c>
      <c r="B476" s="108"/>
      <c r="C476" s="80"/>
      <c r="D476" s="80"/>
      <c r="E476" s="136">
        <f>CEILING(($E$453+formule!$E$42*(A476-$A$453))/100,1)*100</f>
        <v>6700</v>
      </c>
      <c r="F476" s="137">
        <f t="shared" si="57"/>
        <v>7973</v>
      </c>
      <c r="G476" s="106"/>
      <c r="H476" s="120">
        <f t="shared" si="53"/>
        <v>7150</v>
      </c>
      <c r="I476" s="121">
        <f t="shared" si="54"/>
        <v>8508</v>
      </c>
      <c r="J476" s="103"/>
      <c r="K476" s="120">
        <f t="shared" si="55"/>
        <v>6700</v>
      </c>
      <c r="L476" s="121">
        <f t="shared" si="56"/>
        <v>7035</v>
      </c>
    </row>
    <row r="477" spans="1:12" x14ac:dyDescent="0.25">
      <c r="A477" s="149">
        <f t="shared" si="58"/>
        <v>47400</v>
      </c>
      <c r="B477" s="108"/>
      <c r="C477" s="80"/>
      <c r="D477" s="80"/>
      <c r="E477" s="136">
        <f>CEILING(($E$453+formule!$E$42*(A477-$A$453))/100,1)*100</f>
        <v>6800</v>
      </c>
      <c r="F477" s="137">
        <f t="shared" si="57"/>
        <v>8092</v>
      </c>
      <c r="G477" s="106"/>
      <c r="H477" s="120">
        <f t="shared" si="53"/>
        <v>7250</v>
      </c>
      <c r="I477" s="121">
        <f t="shared" si="54"/>
        <v>8627</v>
      </c>
      <c r="J477" s="103"/>
      <c r="K477" s="120">
        <f t="shared" si="55"/>
        <v>6800</v>
      </c>
      <c r="L477" s="121">
        <f t="shared" si="56"/>
        <v>7140</v>
      </c>
    </row>
    <row r="478" spans="1:12" x14ac:dyDescent="0.25">
      <c r="A478" s="149">
        <f t="shared" si="58"/>
        <v>47500</v>
      </c>
      <c r="B478" s="108"/>
      <c r="C478" s="80"/>
      <c r="D478" s="80"/>
      <c r="E478" s="136">
        <f>CEILING(($E$453+formule!$E$42*(A478-$A$453))/100,1)*100</f>
        <v>6800</v>
      </c>
      <c r="F478" s="137">
        <f t="shared" si="57"/>
        <v>8092</v>
      </c>
      <c r="G478" s="106"/>
      <c r="H478" s="120">
        <f t="shared" si="53"/>
        <v>7250</v>
      </c>
      <c r="I478" s="121">
        <f t="shared" si="54"/>
        <v>8627</v>
      </c>
      <c r="J478" s="103"/>
      <c r="K478" s="120">
        <f t="shared" si="55"/>
        <v>6800</v>
      </c>
      <c r="L478" s="121">
        <f t="shared" si="56"/>
        <v>7140</v>
      </c>
    </row>
    <row r="479" spans="1:12" x14ac:dyDescent="0.25">
      <c r="A479" s="149">
        <f t="shared" si="58"/>
        <v>47600</v>
      </c>
      <c r="B479" s="108"/>
      <c r="C479" s="80"/>
      <c r="D479" s="80"/>
      <c r="E479" s="136">
        <f>CEILING(($E$453+formule!$E$42*(A479-$A$453))/100,1)*100</f>
        <v>6800</v>
      </c>
      <c r="F479" s="137">
        <f t="shared" si="57"/>
        <v>8092</v>
      </c>
      <c r="G479" s="106"/>
      <c r="H479" s="120">
        <f t="shared" si="53"/>
        <v>7250</v>
      </c>
      <c r="I479" s="121">
        <f t="shared" si="54"/>
        <v>8627</v>
      </c>
      <c r="J479" s="103"/>
      <c r="K479" s="120">
        <f t="shared" si="55"/>
        <v>6800</v>
      </c>
      <c r="L479" s="121">
        <f t="shared" si="56"/>
        <v>7140</v>
      </c>
    </row>
    <row r="480" spans="1:12" x14ac:dyDescent="0.25">
      <c r="A480" s="149">
        <f t="shared" si="58"/>
        <v>47700</v>
      </c>
      <c r="B480" s="108"/>
      <c r="C480" s="80"/>
      <c r="D480" s="80"/>
      <c r="E480" s="136">
        <f>CEILING(($E$453+formule!$E$42*(A480-$A$453))/100,1)*100</f>
        <v>6800</v>
      </c>
      <c r="F480" s="137">
        <f t="shared" si="57"/>
        <v>8092</v>
      </c>
      <c r="G480" s="106"/>
      <c r="H480" s="120">
        <f t="shared" si="53"/>
        <v>7250</v>
      </c>
      <c r="I480" s="121">
        <f t="shared" si="54"/>
        <v>8627</v>
      </c>
      <c r="J480" s="103"/>
      <c r="K480" s="120">
        <f t="shared" si="55"/>
        <v>6800</v>
      </c>
      <c r="L480" s="121">
        <f t="shared" si="56"/>
        <v>7140</v>
      </c>
    </row>
    <row r="481" spans="1:12" x14ac:dyDescent="0.25">
      <c r="A481" s="149">
        <f t="shared" si="58"/>
        <v>47800</v>
      </c>
      <c r="B481" s="108"/>
      <c r="C481" s="80"/>
      <c r="D481" s="80"/>
      <c r="E481" s="136">
        <f>CEILING(($E$453+formule!$E$42*(A481-$A$453))/100,1)*100</f>
        <v>6800</v>
      </c>
      <c r="F481" s="137">
        <f t="shared" si="57"/>
        <v>8092</v>
      </c>
      <c r="G481" s="106"/>
      <c r="H481" s="120">
        <f t="shared" si="53"/>
        <v>7250</v>
      </c>
      <c r="I481" s="121">
        <f t="shared" si="54"/>
        <v>8627</v>
      </c>
      <c r="J481" s="103"/>
      <c r="K481" s="120">
        <f t="shared" si="55"/>
        <v>6800</v>
      </c>
      <c r="L481" s="121">
        <f t="shared" si="56"/>
        <v>7140</v>
      </c>
    </row>
    <row r="482" spans="1:12" x14ac:dyDescent="0.25">
      <c r="A482" s="149">
        <f t="shared" si="58"/>
        <v>47900</v>
      </c>
      <c r="B482" s="108"/>
      <c r="C482" s="80"/>
      <c r="D482" s="80"/>
      <c r="E482" s="136">
        <f>CEILING(($E$453+formule!$E$42*(A482-$A$453))/100,1)*100</f>
        <v>6900</v>
      </c>
      <c r="F482" s="137">
        <f t="shared" si="57"/>
        <v>8211</v>
      </c>
      <c r="G482" s="106"/>
      <c r="H482" s="120">
        <f t="shared" si="53"/>
        <v>7350</v>
      </c>
      <c r="I482" s="121">
        <f t="shared" si="54"/>
        <v>8746</v>
      </c>
      <c r="J482" s="103"/>
      <c r="K482" s="120">
        <f t="shared" si="55"/>
        <v>6900</v>
      </c>
      <c r="L482" s="121">
        <f t="shared" si="56"/>
        <v>7245</v>
      </c>
    </row>
    <row r="483" spans="1:12" x14ac:dyDescent="0.25">
      <c r="A483" s="149">
        <f t="shared" si="58"/>
        <v>48000</v>
      </c>
      <c r="B483" s="108"/>
      <c r="C483" s="80"/>
      <c r="D483" s="80"/>
      <c r="E483" s="136">
        <f>CEILING(($E$453+formule!$E$42*(A483-$A$453))/100,1)*100</f>
        <v>6900</v>
      </c>
      <c r="F483" s="137">
        <f t="shared" si="57"/>
        <v>8211</v>
      </c>
      <c r="G483" s="106"/>
      <c r="H483" s="120">
        <f t="shared" si="53"/>
        <v>7350</v>
      </c>
      <c r="I483" s="121">
        <f t="shared" si="54"/>
        <v>8746</v>
      </c>
      <c r="J483" s="103"/>
      <c r="K483" s="120">
        <f t="shared" si="55"/>
        <v>6900</v>
      </c>
      <c r="L483" s="121">
        <f t="shared" si="56"/>
        <v>7245</v>
      </c>
    </row>
    <row r="484" spans="1:12" x14ac:dyDescent="0.25">
      <c r="A484" s="149">
        <f t="shared" si="58"/>
        <v>48100</v>
      </c>
      <c r="B484" s="108"/>
      <c r="C484" s="80"/>
      <c r="D484" s="80"/>
      <c r="E484" s="136">
        <f>CEILING(($E$453+formule!$E$42*(A484-$A$453))/100,1)*100</f>
        <v>6900</v>
      </c>
      <c r="F484" s="137">
        <f t="shared" si="57"/>
        <v>8211</v>
      </c>
      <c r="G484" s="106"/>
      <c r="H484" s="120">
        <f t="shared" si="53"/>
        <v>7350</v>
      </c>
      <c r="I484" s="121">
        <f t="shared" si="54"/>
        <v>8746</v>
      </c>
      <c r="J484" s="103"/>
      <c r="K484" s="120">
        <f t="shared" si="55"/>
        <v>6900</v>
      </c>
      <c r="L484" s="121">
        <f t="shared" si="56"/>
        <v>7245</v>
      </c>
    </row>
    <row r="485" spans="1:12" x14ac:dyDescent="0.25">
      <c r="A485" s="149">
        <f t="shared" si="58"/>
        <v>48200</v>
      </c>
      <c r="B485" s="108"/>
      <c r="C485" s="80"/>
      <c r="D485" s="80"/>
      <c r="E485" s="136">
        <f>CEILING(($E$453+formule!$E$42*(A485-$A$453))/100,1)*100</f>
        <v>6900</v>
      </c>
      <c r="F485" s="137">
        <f t="shared" si="57"/>
        <v>8211</v>
      </c>
      <c r="G485" s="106"/>
      <c r="H485" s="120">
        <f t="shared" si="53"/>
        <v>7350</v>
      </c>
      <c r="I485" s="121">
        <f t="shared" si="54"/>
        <v>8746</v>
      </c>
      <c r="J485" s="103"/>
      <c r="K485" s="120">
        <f t="shared" si="55"/>
        <v>6900</v>
      </c>
      <c r="L485" s="121">
        <f t="shared" si="56"/>
        <v>7245</v>
      </c>
    </row>
    <row r="486" spans="1:12" x14ac:dyDescent="0.25">
      <c r="A486" s="149">
        <f t="shared" si="58"/>
        <v>48300</v>
      </c>
      <c r="B486" s="108"/>
      <c r="C486" s="80"/>
      <c r="D486" s="80"/>
      <c r="E486" s="136">
        <f>CEILING(($E$453+formule!$E$42*(A486-$A$453))/100,1)*100</f>
        <v>6900</v>
      </c>
      <c r="F486" s="137">
        <f t="shared" si="57"/>
        <v>8211</v>
      </c>
      <c r="G486" s="106"/>
      <c r="H486" s="120">
        <f t="shared" si="53"/>
        <v>7350</v>
      </c>
      <c r="I486" s="121">
        <f t="shared" si="54"/>
        <v>8746</v>
      </c>
      <c r="J486" s="103"/>
      <c r="K486" s="120">
        <f t="shared" si="55"/>
        <v>6900</v>
      </c>
      <c r="L486" s="121">
        <f t="shared" si="56"/>
        <v>7245</v>
      </c>
    </row>
    <row r="487" spans="1:12" x14ac:dyDescent="0.25">
      <c r="A487" s="149">
        <f t="shared" si="58"/>
        <v>48400</v>
      </c>
      <c r="B487" s="108"/>
      <c r="C487" s="80"/>
      <c r="D487" s="80"/>
      <c r="E487" s="136">
        <f>CEILING(($E$453+formule!$E$42*(A487-$A$453))/100,1)*100</f>
        <v>6900</v>
      </c>
      <c r="F487" s="137">
        <f t="shared" si="57"/>
        <v>8211</v>
      </c>
      <c r="G487" s="106"/>
      <c r="H487" s="120">
        <f t="shared" si="53"/>
        <v>7350</v>
      </c>
      <c r="I487" s="121">
        <f t="shared" si="54"/>
        <v>8746</v>
      </c>
      <c r="J487" s="103"/>
      <c r="K487" s="120">
        <f t="shared" si="55"/>
        <v>6900</v>
      </c>
      <c r="L487" s="121">
        <f t="shared" si="56"/>
        <v>7245</v>
      </c>
    </row>
    <row r="488" spans="1:12" x14ac:dyDescent="0.25">
      <c r="A488" s="149">
        <f t="shared" si="58"/>
        <v>48500</v>
      </c>
      <c r="B488" s="108"/>
      <c r="C488" s="80"/>
      <c r="D488" s="80"/>
      <c r="E488" s="136">
        <f>CEILING(($E$453+formule!$E$42*(A488-$A$453))/100,1)*100</f>
        <v>7000</v>
      </c>
      <c r="F488" s="137">
        <f t="shared" si="57"/>
        <v>8330</v>
      </c>
      <c r="G488" s="106"/>
      <c r="H488" s="120">
        <f t="shared" si="53"/>
        <v>7450</v>
      </c>
      <c r="I488" s="121">
        <f t="shared" si="54"/>
        <v>8865</v>
      </c>
      <c r="J488" s="103"/>
      <c r="K488" s="120">
        <f t="shared" si="55"/>
        <v>7000</v>
      </c>
      <c r="L488" s="121">
        <f t="shared" si="56"/>
        <v>7350</v>
      </c>
    </row>
    <row r="489" spans="1:12" x14ac:dyDescent="0.25">
      <c r="A489" s="149">
        <f t="shared" si="58"/>
        <v>48600</v>
      </c>
      <c r="B489" s="108"/>
      <c r="C489" s="80"/>
      <c r="D489" s="80"/>
      <c r="E489" s="136">
        <f>CEILING(($E$453+formule!$E$42*(A489-$A$453))/100,1)*100</f>
        <v>7000</v>
      </c>
      <c r="F489" s="137">
        <f t="shared" si="57"/>
        <v>8330</v>
      </c>
      <c r="G489" s="106"/>
      <c r="H489" s="120">
        <f t="shared" ref="H489:H552" si="59">E489+450</f>
        <v>7450</v>
      </c>
      <c r="I489" s="121">
        <f t="shared" ref="I489:I552" si="60">F489+535</f>
        <v>8865</v>
      </c>
      <c r="J489" s="103"/>
      <c r="K489" s="120">
        <f t="shared" si="55"/>
        <v>7000</v>
      </c>
      <c r="L489" s="121">
        <f t="shared" si="56"/>
        <v>7350</v>
      </c>
    </row>
    <row r="490" spans="1:12" x14ac:dyDescent="0.25">
      <c r="A490" s="149">
        <f t="shared" si="58"/>
        <v>48700</v>
      </c>
      <c r="B490" s="108"/>
      <c r="C490" s="80"/>
      <c r="D490" s="80"/>
      <c r="E490" s="136">
        <f>CEILING(($E$453+formule!$E$42*(A490-$A$453))/100,1)*100</f>
        <v>7000</v>
      </c>
      <c r="F490" s="137">
        <f t="shared" si="57"/>
        <v>8330</v>
      </c>
      <c r="G490" s="106"/>
      <c r="H490" s="120">
        <f t="shared" si="59"/>
        <v>7450</v>
      </c>
      <c r="I490" s="121">
        <f t="shared" si="60"/>
        <v>8865</v>
      </c>
      <c r="J490" s="103"/>
      <c r="K490" s="120">
        <f t="shared" si="55"/>
        <v>7000</v>
      </c>
      <c r="L490" s="121">
        <f t="shared" si="56"/>
        <v>7350</v>
      </c>
    </row>
    <row r="491" spans="1:12" x14ac:dyDescent="0.25">
      <c r="A491" s="149">
        <f t="shared" si="58"/>
        <v>48800</v>
      </c>
      <c r="B491" s="108"/>
      <c r="C491" s="80"/>
      <c r="D491" s="80"/>
      <c r="E491" s="136">
        <f>CEILING(($E$453+formule!$E$42*(A491-$A$453))/100,1)*100</f>
        <v>7000</v>
      </c>
      <c r="F491" s="137">
        <f t="shared" si="57"/>
        <v>8330</v>
      </c>
      <c r="G491" s="106"/>
      <c r="H491" s="120">
        <f t="shared" si="59"/>
        <v>7450</v>
      </c>
      <c r="I491" s="121">
        <f t="shared" si="60"/>
        <v>8865</v>
      </c>
      <c r="J491" s="103"/>
      <c r="K491" s="120">
        <f t="shared" si="55"/>
        <v>7000</v>
      </c>
      <c r="L491" s="121">
        <f t="shared" si="56"/>
        <v>7350</v>
      </c>
    </row>
    <row r="492" spans="1:12" x14ac:dyDescent="0.25">
      <c r="A492" s="149">
        <f t="shared" si="58"/>
        <v>48900</v>
      </c>
      <c r="B492" s="108"/>
      <c r="C492" s="80"/>
      <c r="D492" s="80"/>
      <c r="E492" s="136">
        <f>CEILING(($E$453+formule!$E$42*(A492-$A$453))/100,1)*100</f>
        <v>7000</v>
      </c>
      <c r="F492" s="137">
        <f t="shared" si="57"/>
        <v>8330</v>
      </c>
      <c r="G492" s="106"/>
      <c r="H492" s="120">
        <f t="shared" si="59"/>
        <v>7450</v>
      </c>
      <c r="I492" s="121">
        <f t="shared" si="60"/>
        <v>8865</v>
      </c>
      <c r="J492" s="103"/>
      <c r="K492" s="120">
        <f t="shared" si="55"/>
        <v>7000</v>
      </c>
      <c r="L492" s="121">
        <f t="shared" si="56"/>
        <v>7350</v>
      </c>
    </row>
    <row r="493" spans="1:12" x14ac:dyDescent="0.25">
      <c r="A493" s="149">
        <f t="shared" si="58"/>
        <v>49000</v>
      </c>
      <c r="B493" s="108"/>
      <c r="C493" s="80"/>
      <c r="D493" s="80"/>
      <c r="E493" s="136">
        <f>CEILING(($E$453+formule!$E$42*(A493-$A$453))/100,1)*100</f>
        <v>7000</v>
      </c>
      <c r="F493" s="137">
        <f t="shared" si="57"/>
        <v>8330</v>
      </c>
      <c r="G493" s="106"/>
      <c r="H493" s="120">
        <f t="shared" si="59"/>
        <v>7450</v>
      </c>
      <c r="I493" s="121">
        <f t="shared" si="60"/>
        <v>8865</v>
      </c>
      <c r="J493" s="103"/>
      <c r="K493" s="120">
        <f t="shared" si="55"/>
        <v>7000</v>
      </c>
      <c r="L493" s="121">
        <f t="shared" si="56"/>
        <v>7350</v>
      </c>
    </row>
    <row r="494" spans="1:12" x14ac:dyDescent="0.25">
      <c r="A494" s="149">
        <f t="shared" si="58"/>
        <v>49100</v>
      </c>
      <c r="B494" s="108"/>
      <c r="C494" s="80"/>
      <c r="D494" s="80"/>
      <c r="E494" s="136">
        <f>CEILING(($E$453+formule!$E$42*(A494-$A$453))/100,1)*100</f>
        <v>7100</v>
      </c>
      <c r="F494" s="137">
        <f t="shared" si="57"/>
        <v>8449</v>
      </c>
      <c r="G494" s="106"/>
      <c r="H494" s="120">
        <f t="shared" si="59"/>
        <v>7550</v>
      </c>
      <c r="I494" s="121">
        <f t="shared" si="60"/>
        <v>8984</v>
      </c>
      <c r="J494" s="103"/>
      <c r="K494" s="120">
        <f t="shared" si="55"/>
        <v>7100</v>
      </c>
      <c r="L494" s="121">
        <f t="shared" si="56"/>
        <v>7455</v>
      </c>
    </row>
    <row r="495" spans="1:12" x14ac:dyDescent="0.25">
      <c r="A495" s="149">
        <f t="shared" si="58"/>
        <v>49200</v>
      </c>
      <c r="B495" s="108"/>
      <c r="C495" s="80"/>
      <c r="D495" s="80"/>
      <c r="E495" s="136">
        <f>CEILING(($E$453+formule!$E$42*(A495-$A$453))/100,1)*100</f>
        <v>7100</v>
      </c>
      <c r="F495" s="137">
        <f t="shared" si="57"/>
        <v>8449</v>
      </c>
      <c r="G495" s="106"/>
      <c r="H495" s="120">
        <f t="shared" si="59"/>
        <v>7550</v>
      </c>
      <c r="I495" s="121">
        <f t="shared" si="60"/>
        <v>8984</v>
      </c>
      <c r="J495" s="103"/>
      <c r="K495" s="120">
        <f t="shared" si="55"/>
        <v>7100</v>
      </c>
      <c r="L495" s="121">
        <f t="shared" si="56"/>
        <v>7455</v>
      </c>
    </row>
    <row r="496" spans="1:12" x14ac:dyDescent="0.25">
      <c r="A496" s="149">
        <f t="shared" si="58"/>
        <v>49300</v>
      </c>
      <c r="B496" s="108"/>
      <c r="C496" s="80"/>
      <c r="D496" s="80"/>
      <c r="E496" s="136">
        <f>CEILING(($E$453+formule!$E$42*(A496-$A$453))/100,1)*100</f>
        <v>7100</v>
      </c>
      <c r="F496" s="137">
        <f t="shared" si="57"/>
        <v>8449</v>
      </c>
      <c r="G496" s="106"/>
      <c r="H496" s="120">
        <f t="shared" si="59"/>
        <v>7550</v>
      </c>
      <c r="I496" s="121">
        <f t="shared" si="60"/>
        <v>8984</v>
      </c>
      <c r="J496" s="103"/>
      <c r="K496" s="120">
        <f t="shared" si="55"/>
        <v>7100</v>
      </c>
      <c r="L496" s="121">
        <f t="shared" si="56"/>
        <v>7455</v>
      </c>
    </row>
    <row r="497" spans="1:12" x14ac:dyDescent="0.25">
      <c r="A497" s="149">
        <f t="shared" si="58"/>
        <v>49400</v>
      </c>
      <c r="B497" s="108"/>
      <c r="C497" s="80"/>
      <c r="D497" s="80"/>
      <c r="E497" s="136">
        <f>CEILING(($E$453+formule!$E$42*(A497-$A$453))/100,1)*100</f>
        <v>7100</v>
      </c>
      <c r="F497" s="137">
        <f t="shared" si="57"/>
        <v>8449</v>
      </c>
      <c r="G497" s="106"/>
      <c r="H497" s="120">
        <f t="shared" si="59"/>
        <v>7550</v>
      </c>
      <c r="I497" s="121">
        <f t="shared" si="60"/>
        <v>8984</v>
      </c>
      <c r="J497" s="103"/>
      <c r="K497" s="120">
        <f t="shared" si="55"/>
        <v>7100</v>
      </c>
      <c r="L497" s="121">
        <f t="shared" si="56"/>
        <v>7455</v>
      </c>
    </row>
    <row r="498" spans="1:12" x14ac:dyDescent="0.25">
      <c r="A498" s="149">
        <f t="shared" si="58"/>
        <v>49500</v>
      </c>
      <c r="B498" s="108"/>
      <c r="C498" s="80"/>
      <c r="D498" s="80"/>
      <c r="E498" s="136">
        <f>CEILING(($E$453+formule!$E$42*(A498-$A$453))/100,1)*100</f>
        <v>7100</v>
      </c>
      <c r="F498" s="137">
        <f t="shared" si="57"/>
        <v>8449</v>
      </c>
      <c r="G498" s="106"/>
      <c r="H498" s="120">
        <f t="shared" si="59"/>
        <v>7550</v>
      </c>
      <c r="I498" s="121">
        <f t="shared" si="60"/>
        <v>8984</v>
      </c>
      <c r="J498" s="103"/>
      <c r="K498" s="120">
        <f t="shared" si="55"/>
        <v>7100</v>
      </c>
      <c r="L498" s="121">
        <f t="shared" si="56"/>
        <v>7455</v>
      </c>
    </row>
    <row r="499" spans="1:12" x14ac:dyDescent="0.25">
      <c r="A499" s="149">
        <f t="shared" si="58"/>
        <v>49600</v>
      </c>
      <c r="B499" s="108"/>
      <c r="C499" s="80"/>
      <c r="D499" s="80"/>
      <c r="E499" s="136">
        <f>CEILING(($E$453+formule!$E$42*(A499-$A$453))/100,1)*100</f>
        <v>7100</v>
      </c>
      <c r="F499" s="137">
        <f t="shared" si="57"/>
        <v>8449</v>
      </c>
      <c r="G499" s="106"/>
      <c r="H499" s="120">
        <f t="shared" si="59"/>
        <v>7550</v>
      </c>
      <c r="I499" s="121">
        <f t="shared" si="60"/>
        <v>8984</v>
      </c>
      <c r="J499" s="103"/>
      <c r="K499" s="120">
        <f t="shared" si="55"/>
        <v>7100</v>
      </c>
      <c r="L499" s="121">
        <f t="shared" si="56"/>
        <v>7455</v>
      </c>
    </row>
    <row r="500" spans="1:12" x14ac:dyDescent="0.25">
      <c r="A500" s="149">
        <f t="shared" si="58"/>
        <v>49700</v>
      </c>
      <c r="B500" s="108"/>
      <c r="C500" s="80"/>
      <c r="D500" s="80"/>
      <c r="E500" s="136">
        <f>CEILING(($E$453+formule!$E$42*(A500-$A$453))/100,1)*100</f>
        <v>7200</v>
      </c>
      <c r="F500" s="137">
        <f t="shared" si="57"/>
        <v>8568</v>
      </c>
      <c r="G500" s="106"/>
      <c r="H500" s="120">
        <f t="shared" si="59"/>
        <v>7650</v>
      </c>
      <c r="I500" s="121">
        <f t="shared" si="60"/>
        <v>9103</v>
      </c>
      <c r="J500" s="103"/>
      <c r="K500" s="120">
        <f t="shared" si="55"/>
        <v>7200</v>
      </c>
      <c r="L500" s="121">
        <f t="shared" si="56"/>
        <v>7560</v>
      </c>
    </row>
    <row r="501" spans="1:12" x14ac:dyDescent="0.25">
      <c r="A501" s="149">
        <f t="shared" si="58"/>
        <v>49800</v>
      </c>
      <c r="B501" s="108"/>
      <c r="C501" s="80"/>
      <c r="D501" s="80"/>
      <c r="E501" s="136">
        <f>CEILING(($E$453+formule!$E$42*(A501-$A$453))/100,1)*100</f>
        <v>7200</v>
      </c>
      <c r="F501" s="137">
        <f t="shared" si="57"/>
        <v>8568</v>
      </c>
      <c r="G501" s="106"/>
      <c r="H501" s="120">
        <f t="shared" si="59"/>
        <v>7650</v>
      </c>
      <c r="I501" s="121">
        <f t="shared" si="60"/>
        <v>9103</v>
      </c>
      <c r="J501" s="103"/>
      <c r="K501" s="120">
        <f t="shared" si="55"/>
        <v>7200</v>
      </c>
      <c r="L501" s="121">
        <f t="shared" si="56"/>
        <v>7560</v>
      </c>
    </row>
    <row r="502" spans="1:12" x14ac:dyDescent="0.25">
      <c r="A502" s="149">
        <f t="shared" si="58"/>
        <v>49900</v>
      </c>
      <c r="B502" s="108"/>
      <c r="C502" s="80"/>
      <c r="D502" s="80"/>
      <c r="E502" s="136">
        <f>CEILING(($E$453+formule!$E$42*(A502-$A$453))/100,1)*100</f>
        <v>7200</v>
      </c>
      <c r="F502" s="137">
        <f t="shared" si="57"/>
        <v>8568</v>
      </c>
      <c r="G502" s="106"/>
      <c r="H502" s="120">
        <f t="shared" si="59"/>
        <v>7650</v>
      </c>
      <c r="I502" s="121">
        <f t="shared" si="60"/>
        <v>9103</v>
      </c>
      <c r="J502" s="103"/>
      <c r="K502" s="120">
        <f t="shared" si="55"/>
        <v>7200</v>
      </c>
      <c r="L502" s="121">
        <f t="shared" si="56"/>
        <v>7560</v>
      </c>
    </row>
    <row r="503" spans="1:12" x14ac:dyDescent="0.25">
      <c r="A503" s="149">
        <f t="shared" si="58"/>
        <v>50000</v>
      </c>
      <c r="B503" s="108"/>
      <c r="C503" s="80"/>
      <c r="D503" s="80"/>
      <c r="E503" s="136">
        <f>CEILING(($E$453+formule!$E$42*(A503-$A$453))/100,1)*100</f>
        <v>7200</v>
      </c>
      <c r="F503" s="137">
        <f t="shared" si="57"/>
        <v>8568</v>
      </c>
      <c r="G503" s="106"/>
      <c r="H503" s="120">
        <f t="shared" si="59"/>
        <v>7650</v>
      </c>
      <c r="I503" s="121">
        <f t="shared" si="60"/>
        <v>9103</v>
      </c>
      <c r="J503" s="103"/>
      <c r="K503" s="120">
        <f t="shared" si="55"/>
        <v>7200</v>
      </c>
      <c r="L503" s="121">
        <f t="shared" si="56"/>
        <v>7560</v>
      </c>
    </row>
    <row r="504" spans="1:12" x14ac:dyDescent="0.25">
      <c r="A504" s="149">
        <f t="shared" si="58"/>
        <v>50100</v>
      </c>
      <c r="B504" s="108"/>
      <c r="C504" s="80"/>
      <c r="D504" s="80"/>
      <c r="E504" s="136">
        <f>CEILING(($E$453+formule!$E$42*(A504-$A$453))/100,1)*100</f>
        <v>7200</v>
      </c>
      <c r="F504" s="137">
        <f t="shared" si="57"/>
        <v>8568</v>
      </c>
      <c r="G504" s="106"/>
      <c r="H504" s="120">
        <f t="shared" si="59"/>
        <v>7650</v>
      </c>
      <c r="I504" s="121">
        <f t="shared" si="60"/>
        <v>9103</v>
      </c>
      <c r="J504" s="103"/>
      <c r="K504" s="120">
        <f t="shared" si="55"/>
        <v>7200</v>
      </c>
      <c r="L504" s="121">
        <f t="shared" si="56"/>
        <v>7560</v>
      </c>
    </row>
    <row r="505" spans="1:12" x14ac:dyDescent="0.25">
      <c r="A505" s="149">
        <f t="shared" si="58"/>
        <v>50200</v>
      </c>
      <c r="B505" s="108"/>
      <c r="C505" s="80"/>
      <c r="D505" s="80"/>
      <c r="E505" s="136">
        <f>CEILING(($E$453+formule!$E$42*(A505-$A$453))/100,1)*100</f>
        <v>7200</v>
      </c>
      <c r="F505" s="137">
        <f t="shared" si="57"/>
        <v>8568</v>
      </c>
      <c r="G505" s="106"/>
      <c r="H505" s="120">
        <f t="shared" si="59"/>
        <v>7650</v>
      </c>
      <c r="I505" s="121">
        <f t="shared" si="60"/>
        <v>9103</v>
      </c>
      <c r="J505" s="103"/>
      <c r="K505" s="120">
        <f t="shared" si="55"/>
        <v>7200</v>
      </c>
      <c r="L505" s="121">
        <f t="shared" si="56"/>
        <v>7560</v>
      </c>
    </row>
    <row r="506" spans="1:12" x14ac:dyDescent="0.25">
      <c r="A506" s="149">
        <f t="shared" si="58"/>
        <v>50300</v>
      </c>
      <c r="B506" s="108"/>
      <c r="C506" s="80"/>
      <c r="D506" s="80"/>
      <c r="E506" s="136">
        <f>CEILING(($E$453+formule!$E$42*(A506-$A$453))/100,1)*100</f>
        <v>7300</v>
      </c>
      <c r="F506" s="137">
        <f t="shared" si="57"/>
        <v>8687</v>
      </c>
      <c r="G506" s="106"/>
      <c r="H506" s="120">
        <f t="shared" si="59"/>
        <v>7750</v>
      </c>
      <c r="I506" s="121">
        <f t="shared" si="60"/>
        <v>9222</v>
      </c>
      <c r="J506" s="103"/>
      <c r="K506" s="120">
        <f t="shared" si="55"/>
        <v>7300</v>
      </c>
      <c r="L506" s="121">
        <f t="shared" si="56"/>
        <v>7665</v>
      </c>
    </row>
    <row r="507" spans="1:12" x14ac:dyDescent="0.25">
      <c r="A507" s="149">
        <f t="shared" si="58"/>
        <v>50400</v>
      </c>
      <c r="B507" s="108"/>
      <c r="C507" s="80"/>
      <c r="D507" s="80"/>
      <c r="E507" s="136">
        <f>CEILING(($E$453+formule!$E$42*(A507-$A$453))/100,1)*100</f>
        <v>7300</v>
      </c>
      <c r="F507" s="137">
        <f t="shared" si="57"/>
        <v>8687</v>
      </c>
      <c r="G507" s="106"/>
      <c r="H507" s="120">
        <f t="shared" si="59"/>
        <v>7750</v>
      </c>
      <c r="I507" s="121">
        <f t="shared" si="60"/>
        <v>9222</v>
      </c>
      <c r="J507" s="103"/>
      <c r="K507" s="120">
        <f t="shared" si="55"/>
        <v>7300</v>
      </c>
      <c r="L507" s="121">
        <f t="shared" si="56"/>
        <v>7665</v>
      </c>
    </row>
    <row r="508" spans="1:12" x14ac:dyDescent="0.25">
      <c r="A508" s="149">
        <f t="shared" si="58"/>
        <v>50500</v>
      </c>
      <c r="B508" s="108"/>
      <c r="C508" s="80"/>
      <c r="D508" s="80"/>
      <c r="E508" s="136">
        <f>CEILING(($E$453+formule!$E$42*(A508-$A$453))/100,1)*100</f>
        <v>7300</v>
      </c>
      <c r="F508" s="137">
        <f t="shared" si="57"/>
        <v>8687</v>
      </c>
      <c r="G508" s="106"/>
      <c r="H508" s="120">
        <f t="shared" si="59"/>
        <v>7750</v>
      </c>
      <c r="I508" s="121">
        <f t="shared" si="60"/>
        <v>9222</v>
      </c>
      <c r="J508" s="103"/>
      <c r="K508" s="120">
        <f t="shared" si="55"/>
        <v>7300</v>
      </c>
      <c r="L508" s="121">
        <f t="shared" si="56"/>
        <v>7665</v>
      </c>
    </row>
    <row r="509" spans="1:12" x14ac:dyDescent="0.25">
      <c r="A509" s="149">
        <f t="shared" si="58"/>
        <v>50600</v>
      </c>
      <c r="B509" s="108"/>
      <c r="C509" s="80"/>
      <c r="D509" s="80"/>
      <c r="E509" s="136">
        <f>CEILING(($E$453+formule!$E$42*(A509-$A$453))/100,1)*100</f>
        <v>7300</v>
      </c>
      <c r="F509" s="137">
        <f t="shared" si="57"/>
        <v>8687</v>
      </c>
      <c r="G509" s="106"/>
      <c r="H509" s="120">
        <f t="shared" si="59"/>
        <v>7750</v>
      </c>
      <c r="I509" s="121">
        <f t="shared" si="60"/>
        <v>9222</v>
      </c>
      <c r="J509" s="103"/>
      <c r="K509" s="120">
        <f t="shared" si="55"/>
        <v>7300</v>
      </c>
      <c r="L509" s="121">
        <f t="shared" si="56"/>
        <v>7665</v>
      </c>
    </row>
    <row r="510" spans="1:12" x14ac:dyDescent="0.25">
      <c r="A510" s="149">
        <f t="shared" si="58"/>
        <v>50700</v>
      </c>
      <c r="B510" s="108"/>
      <c r="C510" s="80"/>
      <c r="D510" s="80"/>
      <c r="E510" s="136">
        <f>CEILING(($E$453+formule!$E$42*(A510-$A$453))/100,1)*100</f>
        <v>7300</v>
      </c>
      <c r="F510" s="137">
        <f t="shared" si="57"/>
        <v>8687</v>
      </c>
      <c r="G510" s="106"/>
      <c r="H510" s="120">
        <f t="shared" si="59"/>
        <v>7750</v>
      </c>
      <c r="I510" s="121">
        <f t="shared" si="60"/>
        <v>9222</v>
      </c>
      <c r="J510" s="103"/>
      <c r="K510" s="120">
        <f t="shared" si="55"/>
        <v>7300</v>
      </c>
      <c r="L510" s="121">
        <f t="shared" si="56"/>
        <v>7665</v>
      </c>
    </row>
    <row r="511" spans="1:12" x14ac:dyDescent="0.25">
      <c r="A511" s="149">
        <f t="shared" si="58"/>
        <v>50800</v>
      </c>
      <c r="B511" s="108"/>
      <c r="C511" s="80"/>
      <c r="D511" s="80"/>
      <c r="E511" s="136">
        <f>CEILING(($E$453+formule!$E$42*(A511-$A$453))/100,1)*100</f>
        <v>7400</v>
      </c>
      <c r="F511" s="137">
        <f t="shared" si="57"/>
        <v>8806</v>
      </c>
      <c r="G511" s="106"/>
      <c r="H511" s="120">
        <f t="shared" si="59"/>
        <v>7850</v>
      </c>
      <c r="I511" s="121">
        <f t="shared" si="60"/>
        <v>9341</v>
      </c>
      <c r="J511" s="103"/>
      <c r="K511" s="120">
        <f t="shared" si="55"/>
        <v>7400</v>
      </c>
      <c r="L511" s="121">
        <f t="shared" si="56"/>
        <v>7770</v>
      </c>
    </row>
    <row r="512" spans="1:12" x14ac:dyDescent="0.25">
      <c r="A512" s="149">
        <f t="shared" si="58"/>
        <v>50900</v>
      </c>
      <c r="B512" s="108"/>
      <c r="C512" s="80"/>
      <c r="D512" s="80"/>
      <c r="E512" s="136">
        <f>CEILING(($E$453+formule!$E$42*(A512-$A$453))/100,1)*100</f>
        <v>7400</v>
      </c>
      <c r="F512" s="137">
        <f t="shared" si="57"/>
        <v>8806</v>
      </c>
      <c r="G512" s="106"/>
      <c r="H512" s="120">
        <f t="shared" si="59"/>
        <v>7850</v>
      </c>
      <c r="I512" s="121">
        <f t="shared" si="60"/>
        <v>9341</v>
      </c>
      <c r="J512" s="103"/>
      <c r="K512" s="120">
        <f t="shared" si="55"/>
        <v>7400</v>
      </c>
      <c r="L512" s="121">
        <f t="shared" si="56"/>
        <v>7770</v>
      </c>
    </row>
    <row r="513" spans="1:12" x14ac:dyDescent="0.25">
      <c r="A513" s="149">
        <f t="shared" si="58"/>
        <v>51000</v>
      </c>
      <c r="B513" s="108"/>
      <c r="C513" s="80"/>
      <c r="D513" s="80"/>
      <c r="E513" s="136">
        <f>CEILING(($E$453+formule!$E$42*(A513-$A$453))/100,1)*100</f>
        <v>7400</v>
      </c>
      <c r="F513" s="137">
        <f t="shared" si="57"/>
        <v>8806</v>
      </c>
      <c r="G513" s="106"/>
      <c r="H513" s="120">
        <f t="shared" si="59"/>
        <v>7850</v>
      </c>
      <c r="I513" s="121">
        <f t="shared" si="60"/>
        <v>9341</v>
      </c>
      <c r="J513" s="103"/>
      <c r="K513" s="120">
        <f t="shared" si="55"/>
        <v>7400</v>
      </c>
      <c r="L513" s="121">
        <f t="shared" si="56"/>
        <v>7770</v>
      </c>
    </row>
    <row r="514" spans="1:12" x14ac:dyDescent="0.25">
      <c r="A514" s="149">
        <f t="shared" si="58"/>
        <v>51100</v>
      </c>
      <c r="B514" s="108"/>
      <c r="C514" s="80"/>
      <c r="D514" s="80"/>
      <c r="E514" s="136">
        <f>CEILING(($E$453+formule!$E$42*(A514-$A$453))/100,1)*100</f>
        <v>7400</v>
      </c>
      <c r="F514" s="137">
        <f t="shared" si="57"/>
        <v>8806</v>
      </c>
      <c r="G514" s="106"/>
      <c r="H514" s="120">
        <f t="shared" si="59"/>
        <v>7850</v>
      </c>
      <c r="I514" s="121">
        <f t="shared" si="60"/>
        <v>9341</v>
      </c>
      <c r="J514" s="103"/>
      <c r="K514" s="120">
        <f t="shared" si="55"/>
        <v>7400</v>
      </c>
      <c r="L514" s="121">
        <f t="shared" si="56"/>
        <v>7770</v>
      </c>
    </row>
    <row r="515" spans="1:12" x14ac:dyDescent="0.25">
      <c r="A515" s="149">
        <f t="shared" si="58"/>
        <v>51200</v>
      </c>
      <c r="B515" s="108"/>
      <c r="C515" s="80"/>
      <c r="D515" s="80"/>
      <c r="E515" s="136">
        <f>CEILING(($E$453+formule!$E$42*(A515-$A$453))/100,1)*100</f>
        <v>7400</v>
      </c>
      <c r="F515" s="137">
        <f t="shared" si="57"/>
        <v>8806</v>
      </c>
      <c r="G515" s="106"/>
      <c r="H515" s="120">
        <f t="shared" si="59"/>
        <v>7850</v>
      </c>
      <c r="I515" s="121">
        <f t="shared" si="60"/>
        <v>9341</v>
      </c>
      <c r="J515" s="103"/>
      <c r="K515" s="120">
        <f t="shared" si="55"/>
        <v>7400</v>
      </c>
      <c r="L515" s="121">
        <f t="shared" si="56"/>
        <v>7770</v>
      </c>
    </row>
    <row r="516" spans="1:12" x14ac:dyDescent="0.25">
      <c r="A516" s="149">
        <f t="shared" si="58"/>
        <v>51300</v>
      </c>
      <c r="B516" s="108"/>
      <c r="C516" s="80"/>
      <c r="D516" s="80"/>
      <c r="E516" s="136">
        <f>CEILING(($E$453+formule!$E$42*(A516-$A$453))/100,1)*100</f>
        <v>7400</v>
      </c>
      <c r="F516" s="137">
        <f t="shared" si="57"/>
        <v>8806</v>
      </c>
      <c r="G516" s="106"/>
      <c r="H516" s="120">
        <f t="shared" si="59"/>
        <v>7850</v>
      </c>
      <c r="I516" s="121">
        <f t="shared" si="60"/>
        <v>9341</v>
      </c>
      <c r="J516" s="103"/>
      <c r="K516" s="120">
        <f t="shared" si="55"/>
        <v>7400</v>
      </c>
      <c r="L516" s="121">
        <f t="shared" si="56"/>
        <v>7770</v>
      </c>
    </row>
    <row r="517" spans="1:12" x14ac:dyDescent="0.25">
      <c r="A517" s="149">
        <f t="shared" si="58"/>
        <v>51400</v>
      </c>
      <c r="B517" s="108"/>
      <c r="C517" s="80"/>
      <c r="D517" s="80"/>
      <c r="E517" s="136">
        <f>CEILING(($E$453+formule!$E$42*(A517-$A$453))/100,1)*100</f>
        <v>7500</v>
      </c>
      <c r="F517" s="137">
        <f t="shared" si="57"/>
        <v>8925</v>
      </c>
      <c r="G517" s="106"/>
      <c r="H517" s="120">
        <f t="shared" si="59"/>
        <v>7950</v>
      </c>
      <c r="I517" s="121">
        <f t="shared" si="60"/>
        <v>9460</v>
      </c>
      <c r="J517" s="103"/>
      <c r="K517" s="120">
        <f t="shared" ref="K517:K580" si="61">E517</f>
        <v>7500</v>
      </c>
      <c r="L517" s="121">
        <f t="shared" ref="L517:L580" si="62">K517*1.05</f>
        <v>7875</v>
      </c>
    </row>
    <row r="518" spans="1:12" x14ac:dyDescent="0.25">
      <c r="A518" s="149">
        <f t="shared" si="58"/>
        <v>51500</v>
      </c>
      <c r="B518" s="108"/>
      <c r="C518" s="80"/>
      <c r="D518" s="80"/>
      <c r="E518" s="136">
        <f>CEILING(($E$453+formule!$E$42*(A518-$A$453))/100,1)*100</f>
        <v>7500</v>
      </c>
      <c r="F518" s="137">
        <f t="shared" si="57"/>
        <v>8925</v>
      </c>
      <c r="G518" s="106"/>
      <c r="H518" s="120">
        <f t="shared" si="59"/>
        <v>7950</v>
      </c>
      <c r="I518" s="121">
        <f t="shared" si="60"/>
        <v>9460</v>
      </c>
      <c r="J518" s="103"/>
      <c r="K518" s="120">
        <f t="shared" si="61"/>
        <v>7500</v>
      </c>
      <c r="L518" s="121">
        <f t="shared" si="62"/>
        <v>7875</v>
      </c>
    </row>
    <row r="519" spans="1:12" x14ac:dyDescent="0.25">
      <c r="A519" s="149">
        <f t="shared" si="58"/>
        <v>51600</v>
      </c>
      <c r="B519" s="108"/>
      <c r="C519" s="80"/>
      <c r="D519" s="80"/>
      <c r="E519" s="136">
        <f>CEILING(($E$453+formule!$E$42*(A519-$A$453))/100,1)*100</f>
        <v>7500</v>
      </c>
      <c r="F519" s="137">
        <f t="shared" ref="F519:F582" si="63">E519*1.19</f>
        <v>8925</v>
      </c>
      <c r="G519" s="106"/>
      <c r="H519" s="120">
        <f t="shared" si="59"/>
        <v>7950</v>
      </c>
      <c r="I519" s="121">
        <f t="shared" si="60"/>
        <v>9460</v>
      </c>
      <c r="J519" s="103"/>
      <c r="K519" s="120">
        <f t="shared" si="61"/>
        <v>7500</v>
      </c>
      <c r="L519" s="121">
        <f t="shared" si="62"/>
        <v>7875</v>
      </c>
    </row>
    <row r="520" spans="1:12" x14ac:dyDescent="0.25">
      <c r="A520" s="149">
        <f t="shared" si="58"/>
        <v>51700</v>
      </c>
      <c r="B520" s="108"/>
      <c r="C520" s="80"/>
      <c r="D520" s="80"/>
      <c r="E520" s="136">
        <f>CEILING(($E$453+formule!$E$42*(A520-$A$453))/100,1)*100</f>
        <v>7500</v>
      </c>
      <c r="F520" s="137">
        <f t="shared" si="63"/>
        <v>8925</v>
      </c>
      <c r="G520" s="106"/>
      <c r="H520" s="120">
        <f t="shared" si="59"/>
        <v>7950</v>
      </c>
      <c r="I520" s="121">
        <f t="shared" si="60"/>
        <v>9460</v>
      </c>
      <c r="J520" s="103"/>
      <c r="K520" s="120">
        <f t="shared" si="61"/>
        <v>7500</v>
      </c>
      <c r="L520" s="121">
        <f t="shared" si="62"/>
        <v>7875</v>
      </c>
    </row>
    <row r="521" spans="1:12" x14ac:dyDescent="0.25">
      <c r="A521" s="149">
        <f t="shared" si="58"/>
        <v>51800</v>
      </c>
      <c r="B521" s="108"/>
      <c r="C521" s="80"/>
      <c r="D521" s="80"/>
      <c r="E521" s="136">
        <f>CEILING(($E$453+formule!$E$42*(A521-$A$453))/100,1)*100</f>
        <v>7500</v>
      </c>
      <c r="F521" s="137">
        <f t="shared" si="63"/>
        <v>8925</v>
      </c>
      <c r="G521" s="106"/>
      <c r="H521" s="120">
        <f t="shared" si="59"/>
        <v>7950</v>
      </c>
      <c r="I521" s="121">
        <f t="shared" si="60"/>
        <v>9460</v>
      </c>
      <c r="J521" s="103"/>
      <c r="K521" s="120">
        <f t="shared" si="61"/>
        <v>7500</v>
      </c>
      <c r="L521" s="121">
        <f t="shared" si="62"/>
        <v>7875</v>
      </c>
    </row>
    <row r="522" spans="1:12" x14ac:dyDescent="0.25">
      <c r="A522" s="149">
        <f t="shared" si="58"/>
        <v>51900</v>
      </c>
      <c r="B522" s="108"/>
      <c r="C522" s="80"/>
      <c r="D522" s="80"/>
      <c r="E522" s="136">
        <f>CEILING(($E$453+formule!$E$42*(A522-$A$453))/100,1)*100</f>
        <v>7500</v>
      </c>
      <c r="F522" s="137">
        <f t="shared" si="63"/>
        <v>8925</v>
      </c>
      <c r="G522" s="106"/>
      <c r="H522" s="120">
        <f t="shared" si="59"/>
        <v>7950</v>
      </c>
      <c r="I522" s="121">
        <f t="shared" si="60"/>
        <v>9460</v>
      </c>
      <c r="J522" s="103"/>
      <c r="K522" s="120">
        <f t="shared" si="61"/>
        <v>7500</v>
      </c>
      <c r="L522" s="121">
        <f t="shared" si="62"/>
        <v>7875</v>
      </c>
    </row>
    <row r="523" spans="1:12" x14ac:dyDescent="0.25">
      <c r="A523" s="149">
        <f t="shared" si="58"/>
        <v>52000</v>
      </c>
      <c r="B523" s="108"/>
      <c r="C523" s="80"/>
      <c r="D523" s="80"/>
      <c r="E523" s="136">
        <f>CEILING(($E$453+formule!$E$42*(A523-$A$453))/100,1)*100</f>
        <v>7600</v>
      </c>
      <c r="F523" s="137">
        <f t="shared" si="63"/>
        <v>9044</v>
      </c>
      <c r="G523" s="106"/>
      <c r="H523" s="120">
        <f t="shared" si="59"/>
        <v>8050</v>
      </c>
      <c r="I523" s="121">
        <f t="shared" si="60"/>
        <v>9579</v>
      </c>
      <c r="J523" s="103"/>
      <c r="K523" s="120">
        <f t="shared" si="61"/>
        <v>7600</v>
      </c>
      <c r="L523" s="121">
        <f t="shared" si="62"/>
        <v>7980</v>
      </c>
    </row>
    <row r="524" spans="1:12" x14ac:dyDescent="0.25">
      <c r="A524" s="149">
        <f t="shared" si="58"/>
        <v>52100</v>
      </c>
      <c r="B524" s="108"/>
      <c r="C524" s="80"/>
      <c r="D524" s="80"/>
      <c r="E524" s="136">
        <f>CEILING(($E$453+formule!$E$42*(A524-$A$453))/100,1)*100</f>
        <v>7600</v>
      </c>
      <c r="F524" s="137">
        <f t="shared" si="63"/>
        <v>9044</v>
      </c>
      <c r="G524" s="106"/>
      <c r="H524" s="120">
        <f t="shared" si="59"/>
        <v>8050</v>
      </c>
      <c r="I524" s="121">
        <f t="shared" si="60"/>
        <v>9579</v>
      </c>
      <c r="J524" s="103"/>
      <c r="K524" s="120">
        <f t="shared" si="61"/>
        <v>7600</v>
      </c>
      <c r="L524" s="121">
        <f t="shared" si="62"/>
        <v>7980</v>
      </c>
    </row>
    <row r="525" spans="1:12" x14ac:dyDescent="0.25">
      <c r="A525" s="149">
        <f t="shared" si="58"/>
        <v>52200</v>
      </c>
      <c r="B525" s="108"/>
      <c r="C525" s="80"/>
      <c r="D525" s="80"/>
      <c r="E525" s="136">
        <f>CEILING(($E$453+formule!$E$42*(A525-$A$453))/100,1)*100</f>
        <v>7600</v>
      </c>
      <c r="F525" s="137">
        <f t="shared" si="63"/>
        <v>9044</v>
      </c>
      <c r="G525" s="106"/>
      <c r="H525" s="120">
        <f t="shared" si="59"/>
        <v>8050</v>
      </c>
      <c r="I525" s="121">
        <f t="shared" si="60"/>
        <v>9579</v>
      </c>
      <c r="J525" s="103"/>
      <c r="K525" s="120">
        <f t="shared" si="61"/>
        <v>7600</v>
      </c>
      <c r="L525" s="121">
        <f t="shared" si="62"/>
        <v>7980</v>
      </c>
    </row>
    <row r="526" spans="1:12" x14ac:dyDescent="0.25">
      <c r="A526" s="149">
        <f t="shared" si="58"/>
        <v>52300</v>
      </c>
      <c r="B526" s="108"/>
      <c r="C526" s="80"/>
      <c r="D526" s="80"/>
      <c r="E526" s="136">
        <f>CEILING(($E$453+formule!$E$42*(A526-$A$453))/100,1)*100</f>
        <v>7600</v>
      </c>
      <c r="F526" s="137">
        <f t="shared" si="63"/>
        <v>9044</v>
      </c>
      <c r="G526" s="106"/>
      <c r="H526" s="120">
        <f t="shared" si="59"/>
        <v>8050</v>
      </c>
      <c r="I526" s="121">
        <f t="shared" si="60"/>
        <v>9579</v>
      </c>
      <c r="J526" s="103"/>
      <c r="K526" s="120">
        <f t="shared" si="61"/>
        <v>7600</v>
      </c>
      <c r="L526" s="121">
        <f t="shared" si="62"/>
        <v>7980</v>
      </c>
    </row>
    <row r="527" spans="1:12" x14ac:dyDescent="0.25">
      <c r="A527" s="149">
        <f t="shared" si="58"/>
        <v>52400</v>
      </c>
      <c r="B527" s="108"/>
      <c r="C527" s="80"/>
      <c r="D527" s="80"/>
      <c r="E527" s="136">
        <f>CEILING(($E$453+formule!$E$42*(A527-$A$453))/100,1)*100</f>
        <v>7600</v>
      </c>
      <c r="F527" s="137">
        <f t="shared" si="63"/>
        <v>9044</v>
      </c>
      <c r="G527" s="106"/>
      <c r="H527" s="120">
        <f t="shared" si="59"/>
        <v>8050</v>
      </c>
      <c r="I527" s="121">
        <f t="shared" si="60"/>
        <v>9579</v>
      </c>
      <c r="J527" s="103"/>
      <c r="K527" s="120">
        <f t="shared" si="61"/>
        <v>7600</v>
      </c>
      <c r="L527" s="121">
        <f t="shared" si="62"/>
        <v>7980</v>
      </c>
    </row>
    <row r="528" spans="1:12" x14ac:dyDescent="0.25">
      <c r="A528" s="149">
        <f t="shared" ref="A528:A591" si="64">A527+100</f>
        <v>52500</v>
      </c>
      <c r="B528" s="108"/>
      <c r="C528" s="80"/>
      <c r="D528" s="80"/>
      <c r="E528" s="136">
        <f>CEILING(($E$453+formule!$E$42*(A528-$A$453))/100,1)*100</f>
        <v>7600</v>
      </c>
      <c r="F528" s="137">
        <f t="shared" si="63"/>
        <v>9044</v>
      </c>
      <c r="G528" s="106"/>
      <c r="H528" s="120">
        <f t="shared" si="59"/>
        <v>8050</v>
      </c>
      <c r="I528" s="121">
        <f t="shared" si="60"/>
        <v>9579</v>
      </c>
      <c r="J528" s="103"/>
      <c r="K528" s="120">
        <f t="shared" si="61"/>
        <v>7600</v>
      </c>
      <c r="L528" s="121">
        <f t="shared" si="62"/>
        <v>7980</v>
      </c>
    </row>
    <row r="529" spans="1:12" x14ac:dyDescent="0.25">
      <c r="A529" s="149">
        <f t="shared" si="64"/>
        <v>52600</v>
      </c>
      <c r="B529" s="108"/>
      <c r="C529" s="80"/>
      <c r="D529" s="80"/>
      <c r="E529" s="136">
        <f>CEILING(($E$453+formule!$E$42*(A529-$A$453))/100,1)*100</f>
        <v>7700</v>
      </c>
      <c r="F529" s="137">
        <f t="shared" si="63"/>
        <v>9163</v>
      </c>
      <c r="G529" s="106"/>
      <c r="H529" s="120">
        <f t="shared" si="59"/>
        <v>8150</v>
      </c>
      <c r="I529" s="121">
        <f t="shared" si="60"/>
        <v>9698</v>
      </c>
      <c r="J529" s="103"/>
      <c r="K529" s="120">
        <f t="shared" si="61"/>
        <v>7700</v>
      </c>
      <c r="L529" s="121">
        <f t="shared" si="62"/>
        <v>8085</v>
      </c>
    </row>
    <row r="530" spans="1:12" x14ac:dyDescent="0.25">
      <c r="A530" s="149">
        <f t="shared" si="64"/>
        <v>52700</v>
      </c>
      <c r="B530" s="108"/>
      <c r="C530" s="80"/>
      <c r="D530" s="80"/>
      <c r="E530" s="136">
        <f>CEILING(($E$453+formule!$E$42*(A530-$A$453))/100,1)*100</f>
        <v>7700</v>
      </c>
      <c r="F530" s="137">
        <f t="shared" si="63"/>
        <v>9163</v>
      </c>
      <c r="G530" s="106"/>
      <c r="H530" s="120">
        <f t="shared" si="59"/>
        <v>8150</v>
      </c>
      <c r="I530" s="121">
        <f t="shared" si="60"/>
        <v>9698</v>
      </c>
      <c r="J530" s="103"/>
      <c r="K530" s="120">
        <f t="shared" si="61"/>
        <v>7700</v>
      </c>
      <c r="L530" s="121">
        <f t="shared" si="62"/>
        <v>8085</v>
      </c>
    </row>
    <row r="531" spans="1:12" x14ac:dyDescent="0.25">
      <c r="A531" s="149">
        <f t="shared" si="64"/>
        <v>52800</v>
      </c>
      <c r="B531" s="108"/>
      <c r="C531" s="80"/>
      <c r="D531" s="80"/>
      <c r="E531" s="136">
        <f>CEILING(($E$453+formule!$E$42*(A531-$A$453))/100,1)*100</f>
        <v>7700</v>
      </c>
      <c r="F531" s="137">
        <f t="shared" si="63"/>
        <v>9163</v>
      </c>
      <c r="G531" s="106"/>
      <c r="H531" s="120">
        <f t="shared" si="59"/>
        <v>8150</v>
      </c>
      <c r="I531" s="121">
        <f t="shared" si="60"/>
        <v>9698</v>
      </c>
      <c r="J531" s="103"/>
      <c r="K531" s="120">
        <f t="shared" si="61"/>
        <v>7700</v>
      </c>
      <c r="L531" s="121">
        <f t="shared" si="62"/>
        <v>8085</v>
      </c>
    </row>
    <row r="532" spans="1:12" x14ac:dyDescent="0.25">
      <c r="A532" s="149">
        <f t="shared" si="64"/>
        <v>52900</v>
      </c>
      <c r="B532" s="108"/>
      <c r="C532" s="80"/>
      <c r="D532" s="80"/>
      <c r="E532" s="136">
        <f>CEILING(($E$453+formule!$E$42*(A532-$A$453))/100,1)*100</f>
        <v>7700</v>
      </c>
      <c r="F532" s="137">
        <f t="shared" si="63"/>
        <v>9163</v>
      </c>
      <c r="G532" s="106"/>
      <c r="H532" s="120">
        <f t="shared" si="59"/>
        <v>8150</v>
      </c>
      <c r="I532" s="121">
        <f t="shared" si="60"/>
        <v>9698</v>
      </c>
      <c r="J532" s="103"/>
      <c r="K532" s="120">
        <f t="shared" si="61"/>
        <v>7700</v>
      </c>
      <c r="L532" s="121">
        <f t="shared" si="62"/>
        <v>8085</v>
      </c>
    </row>
    <row r="533" spans="1:12" x14ac:dyDescent="0.25">
      <c r="A533" s="149">
        <f t="shared" si="64"/>
        <v>53000</v>
      </c>
      <c r="B533" s="108"/>
      <c r="C533" s="80"/>
      <c r="D533" s="80"/>
      <c r="E533" s="136">
        <f>CEILING(($E$453+formule!$E$42*(A533-$A$453))/100,1)*100</f>
        <v>7700</v>
      </c>
      <c r="F533" s="137">
        <f t="shared" si="63"/>
        <v>9163</v>
      </c>
      <c r="G533" s="106"/>
      <c r="H533" s="120">
        <f t="shared" si="59"/>
        <v>8150</v>
      </c>
      <c r="I533" s="121">
        <f t="shared" si="60"/>
        <v>9698</v>
      </c>
      <c r="J533" s="103"/>
      <c r="K533" s="120">
        <f t="shared" si="61"/>
        <v>7700</v>
      </c>
      <c r="L533" s="121">
        <f t="shared" si="62"/>
        <v>8085</v>
      </c>
    </row>
    <row r="534" spans="1:12" x14ac:dyDescent="0.25">
      <c r="A534" s="149">
        <f t="shared" si="64"/>
        <v>53100</v>
      </c>
      <c r="B534" s="108"/>
      <c r="C534" s="80"/>
      <c r="D534" s="80"/>
      <c r="E534" s="136">
        <f>CEILING(($E$453+formule!$E$42*(A534-$A$453))/100,1)*100</f>
        <v>7700</v>
      </c>
      <c r="F534" s="137">
        <f t="shared" si="63"/>
        <v>9163</v>
      </c>
      <c r="G534" s="106"/>
      <c r="H534" s="120">
        <f t="shared" si="59"/>
        <v>8150</v>
      </c>
      <c r="I534" s="121">
        <f t="shared" si="60"/>
        <v>9698</v>
      </c>
      <c r="J534" s="103"/>
      <c r="K534" s="120">
        <f t="shared" si="61"/>
        <v>7700</v>
      </c>
      <c r="L534" s="121">
        <f t="shared" si="62"/>
        <v>8085</v>
      </c>
    </row>
    <row r="535" spans="1:12" x14ac:dyDescent="0.25">
      <c r="A535" s="149">
        <f t="shared" si="64"/>
        <v>53200</v>
      </c>
      <c r="B535" s="108"/>
      <c r="C535" s="80"/>
      <c r="D535" s="80"/>
      <c r="E535" s="136">
        <f>CEILING(($E$453+formule!$E$42*(A535-$A$453))/100,1)*100</f>
        <v>7800</v>
      </c>
      <c r="F535" s="137">
        <f t="shared" si="63"/>
        <v>9282</v>
      </c>
      <c r="G535" s="106"/>
      <c r="H535" s="120">
        <f t="shared" si="59"/>
        <v>8250</v>
      </c>
      <c r="I535" s="121">
        <f t="shared" si="60"/>
        <v>9817</v>
      </c>
      <c r="J535" s="103"/>
      <c r="K535" s="120">
        <f t="shared" si="61"/>
        <v>7800</v>
      </c>
      <c r="L535" s="121">
        <f t="shared" si="62"/>
        <v>8190</v>
      </c>
    </row>
    <row r="536" spans="1:12" x14ac:dyDescent="0.25">
      <c r="A536" s="149">
        <f t="shared" si="64"/>
        <v>53300</v>
      </c>
      <c r="B536" s="108"/>
      <c r="C536" s="80"/>
      <c r="D536" s="80"/>
      <c r="E536" s="136">
        <f>CEILING(($E$453+formule!$E$42*(A536-$A$453))/100,1)*100</f>
        <v>7800</v>
      </c>
      <c r="F536" s="137">
        <f t="shared" si="63"/>
        <v>9282</v>
      </c>
      <c r="G536" s="106"/>
      <c r="H536" s="120">
        <f t="shared" si="59"/>
        <v>8250</v>
      </c>
      <c r="I536" s="121">
        <f t="shared" si="60"/>
        <v>9817</v>
      </c>
      <c r="J536" s="103"/>
      <c r="K536" s="120">
        <f t="shared" si="61"/>
        <v>7800</v>
      </c>
      <c r="L536" s="121">
        <f t="shared" si="62"/>
        <v>8190</v>
      </c>
    </row>
    <row r="537" spans="1:12" x14ac:dyDescent="0.25">
      <c r="A537" s="149">
        <f t="shared" si="64"/>
        <v>53400</v>
      </c>
      <c r="B537" s="108"/>
      <c r="C537" s="80"/>
      <c r="D537" s="80"/>
      <c r="E537" s="136">
        <f>CEILING(($E$453+formule!$E$42*(A537-$A$453))/100,1)*100</f>
        <v>7800</v>
      </c>
      <c r="F537" s="137">
        <f t="shared" si="63"/>
        <v>9282</v>
      </c>
      <c r="G537" s="106"/>
      <c r="H537" s="120">
        <f t="shared" si="59"/>
        <v>8250</v>
      </c>
      <c r="I537" s="121">
        <f t="shared" si="60"/>
        <v>9817</v>
      </c>
      <c r="J537" s="103"/>
      <c r="K537" s="120">
        <f t="shared" si="61"/>
        <v>7800</v>
      </c>
      <c r="L537" s="121">
        <f t="shared" si="62"/>
        <v>8190</v>
      </c>
    </row>
    <row r="538" spans="1:12" x14ac:dyDescent="0.25">
      <c r="A538" s="149">
        <f t="shared" si="64"/>
        <v>53500</v>
      </c>
      <c r="B538" s="108"/>
      <c r="C538" s="80"/>
      <c r="D538" s="80"/>
      <c r="E538" s="136">
        <f>CEILING(($E$453+formule!$E$42*(A538-$A$453))/100,1)*100</f>
        <v>7800</v>
      </c>
      <c r="F538" s="137">
        <f t="shared" si="63"/>
        <v>9282</v>
      </c>
      <c r="G538" s="106"/>
      <c r="H538" s="120">
        <f t="shared" si="59"/>
        <v>8250</v>
      </c>
      <c r="I538" s="121">
        <f t="shared" si="60"/>
        <v>9817</v>
      </c>
      <c r="J538" s="103"/>
      <c r="K538" s="120">
        <f t="shared" si="61"/>
        <v>7800</v>
      </c>
      <c r="L538" s="121">
        <f t="shared" si="62"/>
        <v>8190</v>
      </c>
    </row>
    <row r="539" spans="1:12" x14ac:dyDescent="0.25">
      <c r="A539" s="149">
        <f t="shared" si="64"/>
        <v>53600</v>
      </c>
      <c r="B539" s="108"/>
      <c r="C539" s="80"/>
      <c r="D539" s="80"/>
      <c r="E539" s="136">
        <f>CEILING(($E$453+formule!$E$42*(A539-$A$453))/100,1)*100</f>
        <v>7800</v>
      </c>
      <c r="F539" s="137">
        <f t="shared" si="63"/>
        <v>9282</v>
      </c>
      <c r="G539" s="106"/>
      <c r="H539" s="120">
        <f t="shared" si="59"/>
        <v>8250</v>
      </c>
      <c r="I539" s="121">
        <f t="shared" si="60"/>
        <v>9817</v>
      </c>
      <c r="J539" s="103"/>
      <c r="K539" s="120">
        <f t="shared" si="61"/>
        <v>7800</v>
      </c>
      <c r="L539" s="121">
        <f t="shared" si="62"/>
        <v>8190</v>
      </c>
    </row>
    <row r="540" spans="1:12" x14ac:dyDescent="0.25">
      <c r="A540" s="149">
        <f t="shared" si="64"/>
        <v>53700</v>
      </c>
      <c r="B540" s="108"/>
      <c r="C540" s="80"/>
      <c r="D540" s="80"/>
      <c r="E540" s="136">
        <f>CEILING(($E$453+formule!$E$42*(A540-$A$453))/100,1)*100</f>
        <v>7900</v>
      </c>
      <c r="F540" s="137">
        <f t="shared" si="63"/>
        <v>9401</v>
      </c>
      <c r="G540" s="106"/>
      <c r="H540" s="120">
        <f t="shared" si="59"/>
        <v>8350</v>
      </c>
      <c r="I540" s="121">
        <f t="shared" si="60"/>
        <v>9936</v>
      </c>
      <c r="J540" s="103"/>
      <c r="K540" s="120">
        <f t="shared" si="61"/>
        <v>7900</v>
      </c>
      <c r="L540" s="121">
        <f t="shared" si="62"/>
        <v>8295</v>
      </c>
    </row>
    <row r="541" spans="1:12" x14ac:dyDescent="0.25">
      <c r="A541" s="149">
        <f t="shared" si="64"/>
        <v>53800</v>
      </c>
      <c r="B541" s="108"/>
      <c r="C541" s="80"/>
      <c r="D541" s="80"/>
      <c r="E541" s="136">
        <f>CEILING(($E$453+formule!$E$42*(A541-$A$453))/100,1)*100</f>
        <v>7900</v>
      </c>
      <c r="F541" s="137">
        <f t="shared" si="63"/>
        <v>9401</v>
      </c>
      <c r="G541" s="106"/>
      <c r="H541" s="120">
        <f t="shared" si="59"/>
        <v>8350</v>
      </c>
      <c r="I541" s="121">
        <f t="shared" si="60"/>
        <v>9936</v>
      </c>
      <c r="J541" s="103"/>
      <c r="K541" s="120">
        <f t="shared" si="61"/>
        <v>7900</v>
      </c>
      <c r="L541" s="121">
        <f t="shared" si="62"/>
        <v>8295</v>
      </c>
    </row>
    <row r="542" spans="1:12" x14ac:dyDescent="0.25">
      <c r="A542" s="149">
        <f t="shared" si="64"/>
        <v>53900</v>
      </c>
      <c r="B542" s="108"/>
      <c r="C542" s="80"/>
      <c r="D542" s="80"/>
      <c r="E542" s="136">
        <f>CEILING(($E$453+formule!$E$42*(A542-$A$453))/100,1)*100</f>
        <v>7900</v>
      </c>
      <c r="F542" s="137">
        <f t="shared" si="63"/>
        <v>9401</v>
      </c>
      <c r="G542" s="106"/>
      <c r="H542" s="120">
        <f t="shared" si="59"/>
        <v>8350</v>
      </c>
      <c r="I542" s="121">
        <f t="shared" si="60"/>
        <v>9936</v>
      </c>
      <c r="J542" s="103"/>
      <c r="K542" s="120">
        <f t="shared" si="61"/>
        <v>7900</v>
      </c>
      <c r="L542" s="121">
        <f t="shared" si="62"/>
        <v>8295</v>
      </c>
    </row>
    <row r="543" spans="1:12" x14ac:dyDescent="0.25">
      <c r="A543" s="149">
        <f t="shared" si="64"/>
        <v>54000</v>
      </c>
      <c r="B543" s="108"/>
      <c r="C543" s="80"/>
      <c r="D543" s="80"/>
      <c r="E543" s="136">
        <f>CEILING(($E$453+formule!$E$42*(A543-$A$453))/100,1)*100</f>
        <v>7900</v>
      </c>
      <c r="F543" s="137">
        <f t="shared" si="63"/>
        <v>9401</v>
      </c>
      <c r="G543" s="106"/>
      <c r="H543" s="120">
        <f t="shared" si="59"/>
        <v>8350</v>
      </c>
      <c r="I543" s="121">
        <f t="shared" si="60"/>
        <v>9936</v>
      </c>
      <c r="J543" s="103"/>
      <c r="K543" s="120">
        <f t="shared" si="61"/>
        <v>7900</v>
      </c>
      <c r="L543" s="121">
        <f t="shared" si="62"/>
        <v>8295</v>
      </c>
    </row>
    <row r="544" spans="1:12" x14ac:dyDescent="0.25">
      <c r="A544" s="149">
        <f t="shared" si="64"/>
        <v>54100</v>
      </c>
      <c r="B544" s="108"/>
      <c r="C544" s="80"/>
      <c r="D544" s="80"/>
      <c r="E544" s="136">
        <f>CEILING(($E$453+formule!$E$42*(A544-$A$453))/100,1)*100</f>
        <v>7900</v>
      </c>
      <c r="F544" s="137">
        <f t="shared" si="63"/>
        <v>9401</v>
      </c>
      <c r="G544" s="106"/>
      <c r="H544" s="120">
        <f t="shared" si="59"/>
        <v>8350</v>
      </c>
      <c r="I544" s="121">
        <f t="shared" si="60"/>
        <v>9936</v>
      </c>
      <c r="J544" s="103"/>
      <c r="K544" s="120">
        <f t="shared" si="61"/>
        <v>7900</v>
      </c>
      <c r="L544" s="121">
        <f t="shared" si="62"/>
        <v>8295</v>
      </c>
    </row>
    <row r="545" spans="1:12" x14ac:dyDescent="0.25">
      <c r="A545" s="149">
        <f t="shared" si="64"/>
        <v>54200</v>
      </c>
      <c r="B545" s="108"/>
      <c r="C545" s="80"/>
      <c r="D545" s="80"/>
      <c r="E545" s="136">
        <f>CEILING(($E$453+formule!$E$42*(A545-$A$453))/100,1)*100</f>
        <v>7900</v>
      </c>
      <c r="F545" s="137">
        <f t="shared" si="63"/>
        <v>9401</v>
      </c>
      <c r="G545" s="106"/>
      <c r="H545" s="120">
        <f t="shared" si="59"/>
        <v>8350</v>
      </c>
      <c r="I545" s="121">
        <f t="shared" si="60"/>
        <v>9936</v>
      </c>
      <c r="J545" s="103"/>
      <c r="K545" s="120">
        <f t="shared" si="61"/>
        <v>7900</v>
      </c>
      <c r="L545" s="121">
        <f t="shared" si="62"/>
        <v>8295</v>
      </c>
    </row>
    <row r="546" spans="1:12" x14ac:dyDescent="0.25">
      <c r="A546" s="149">
        <f t="shared" si="64"/>
        <v>54300</v>
      </c>
      <c r="B546" s="108"/>
      <c r="C546" s="80"/>
      <c r="D546" s="80"/>
      <c r="E546" s="136">
        <f>CEILING(($E$453+formule!$E$42*(A546-$A$453))/100,1)*100</f>
        <v>8000</v>
      </c>
      <c r="F546" s="137">
        <f t="shared" si="63"/>
        <v>9520</v>
      </c>
      <c r="G546" s="106"/>
      <c r="H546" s="120">
        <f t="shared" si="59"/>
        <v>8450</v>
      </c>
      <c r="I546" s="121">
        <f t="shared" si="60"/>
        <v>10055</v>
      </c>
      <c r="J546" s="103"/>
      <c r="K546" s="120">
        <f t="shared" si="61"/>
        <v>8000</v>
      </c>
      <c r="L546" s="121">
        <f t="shared" si="62"/>
        <v>8400</v>
      </c>
    </row>
    <row r="547" spans="1:12" x14ac:dyDescent="0.25">
      <c r="A547" s="149">
        <f t="shared" si="64"/>
        <v>54400</v>
      </c>
      <c r="B547" s="108"/>
      <c r="C547" s="80"/>
      <c r="D547" s="80"/>
      <c r="E547" s="136">
        <f>CEILING(($E$453+formule!$E$42*(A547-$A$453))/100,1)*100</f>
        <v>8000</v>
      </c>
      <c r="F547" s="137">
        <f t="shared" si="63"/>
        <v>9520</v>
      </c>
      <c r="G547" s="106"/>
      <c r="H547" s="120">
        <f t="shared" si="59"/>
        <v>8450</v>
      </c>
      <c r="I547" s="121">
        <f t="shared" si="60"/>
        <v>10055</v>
      </c>
      <c r="J547" s="103"/>
      <c r="K547" s="120">
        <f t="shared" si="61"/>
        <v>8000</v>
      </c>
      <c r="L547" s="121">
        <f t="shared" si="62"/>
        <v>8400</v>
      </c>
    </row>
    <row r="548" spans="1:12" x14ac:dyDescent="0.25">
      <c r="A548" s="149">
        <f t="shared" si="64"/>
        <v>54500</v>
      </c>
      <c r="B548" s="108"/>
      <c r="C548" s="80"/>
      <c r="D548" s="80"/>
      <c r="E548" s="136">
        <f>CEILING(($E$453+formule!$E$42*(A548-$A$453))/100,1)*100</f>
        <v>8000</v>
      </c>
      <c r="F548" s="137">
        <f t="shared" si="63"/>
        <v>9520</v>
      </c>
      <c r="G548" s="106"/>
      <c r="H548" s="120">
        <f t="shared" si="59"/>
        <v>8450</v>
      </c>
      <c r="I548" s="121">
        <f t="shared" si="60"/>
        <v>10055</v>
      </c>
      <c r="J548" s="103"/>
      <c r="K548" s="120">
        <f t="shared" si="61"/>
        <v>8000</v>
      </c>
      <c r="L548" s="121">
        <f t="shared" si="62"/>
        <v>8400</v>
      </c>
    </row>
    <row r="549" spans="1:12" x14ac:dyDescent="0.25">
      <c r="A549" s="149">
        <f t="shared" si="64"/>
        <v>54600</v>
      </c>
      <c r="B549" s="108"/>
      <c r="C549" s="80"/>
      <c r="D549" s="80"/>
      <c r="E549" s="136">
        <f>CEILING(($E$453+formule!$E$42*(A549-$A$453))/100,1)*100</f>
        <v>8000</v>
      </c>
      <c r="F549" s="137">
        <f t="shared" si="63"/>
        <v>9520</v>
      </c>
      <c r="G549" s="106"/>
      <c r="H549" s="120">
        <f t="shared" si="59"/>
        <v>8450</v>
      </c>
      <c r="I549" s="121">
        <f t="shared" si="60"/>
        <v>10055</v>
      </c>
      <c r="J549" s="103"/>
      <c r="K549" s="120">
        <f t="shared" si="61"/>
        <v>8000</v>
      </c>
      <c r="L549" s="121">
        <f t="shared" si="62"/>
        <v>8400</v>
      </c>
    </row>
    <row r="550" spans="1:12" x14ac:dyDescent="0.25">
      <c r="A550" s="149">
        <f t="shared" si="64"/>
        <v>54700</v>
      </c>
      <c r="B550" s="108"/>
      <c r="C550" s="80"/>
      <c r="D550" s="80"/>
      <c r="E550" s="136">
        <f>CEILING(($E$453+formule!$E$42*(A550-$A$453))/100,1)*100</f>
        <v>8000</v>
      </c>
      <c r="F550" s="137">
        <f t="shared" si="63"/>
        <v>9520</v>
      </c>
      <c r="G550" s="106"/>
      <c r="H550" s="120">
        <f t="shared" si="59"/>
        <v>8450</v>
      </c>
      <c r="I550" s="121">
        <f t="shared" si="60"/>
        <v>10055</v>
      </c>
      <c r="J550" s="103"/>
      <c r="K550" s="120">
        <f t="shared" si="61"/>
        <v>8000</v>
      </c>
      <c r="L550" s="121">
        <f t="shared" si="62"/>
        <v>8400</v>
      </c>
    </row>
    <row r="551" spans="1:12" x14ac:dyDescent="0.25">
      <c r="A551" s="149">
        <f t="shared" si="64"/>
        <v>54800</v>
      </c>
      <c r="B551" s="108"/>
      <c r="C551" s="80"/>
      <c r="D551" s="80"/>
      <c r="E551" s="136">
        <f>CEILING(($E$453+formule!$E$42*(A551-$A$453))/100,1)*100</f>
        <v>8000</v>
      </c>
      <c r="F551" s="137">
        <f t="shared" si="63"/>
        <v>9520</v>
      </c>
      <c r="G551" s="106"/>
      <c r="H551" s="120">
        <f t="shared" si="59"/>
        <v>8450</v>
      </c>
      <c r="I551" s="121">
        <f t="shared" si="60"/>
        <v>10055</v>
      </c>
      <c r="J551" s="103"/>
      <c r="K551" s="120">
        <f t="shared" si="61"/>
        <v>8000</v>
      </c>
      <c r="L551" s="121">
        <f t="shared" si="62"/>
        <v>8400</v>
      </c>
    </row>
    <row r="552" spans="1:12" x14ac:dyDescent="0.25">
      <c r="A552" s="149">
        <f t="shared" si="64"/>
        <v>54900</v>
      </c>
      <c r="B552" s="108"/>
      <c r="C552" s="80"/>
      <c r="D552" s="80"/>
      <c r="E552" s="136">
        <f>CEILING(($E$453+formule!$E$42*(A552-$A$453))/100,1)*100</f>
        <v>8100</v>
      </c>
      <c r="F552" s="137">
        <f t="shared" si="63"/>
        <v>9639</v>
      </c>
      <c r="G552" s="106"/>
      <c r="H552" s="120">
        <f t="shared" si="59"/>
        <v>8550</v>
      </c>
      <c r="I552" s="121">
        <f t="shared" si="60"/>
        <v>10174</v>
      </c>
      <c r="J552" s="103"/>
      <c r="K552" s="120">
        <f t="shared" si="61"/>
        <v>8100</v>
      </c>
      <c r="L552" s="121">
        <f t="shared" si="62"/>
        <v>8505</v>
      </c>
    </row>
    <row r="553" spans="1:12" x14ac:dyDescent="0.25">
      <c r="A553" s="149">
        <f t="shared" si="64"/>
        <v>55000</v>
      </c>
      <c r="B553" s="108"/>
      <c r="C553" s="80"/>
      <c r="D553" s="80"/>
      <c r="E553" s="136">
        <f>CEILING(($E$453+formule!$E$42*(A553-$A$453))/100,1)*100</f>
        <v>8100</v>
      </c>
      <c r="F553" s="137">
        <f t="shared" si="63"/>
        <v>9639</v>
      </c>
      <c r="G553" s="106"/>
      <c r="H553" s="120">
        <f t="shared" ref="H553:H616" si="65">E553+450</f>
        <v>8550</v>
      </c>
      <c r="I553" s="121">
        <f t="shared" ref="I553:I616" si="66">F553+535</f>
        <v>10174</v>
      </c>
      <c r="J553" s="103"/>
      <c r="K553" s="120">
        <f t="shared" si="61"/>
        <v>8100</v>
      </c>
      <c r="L553" s="121">
        <f t="shared" si="62"/>
        <v>8505</v>
      </c>
    </row>
    <row r="554" spans="1:12" x14ac:dyDescent="0.25">
      <c r="A554" s="149">
        <f t="shared" si="64"/>
        <v>55100</v>
      </c>
      <c r="B554" s="108"/>
      <c r="C554" s="80"/>
      <c r="D554" s="80"/>
      <c r="E554" s="136">
        <f>CEILING(($E$453+formule!$E$42*(A554-$A$453))/100,1)*100</f>
        <v>8100</v>
      </c>
      <c r="F554" s="137">
        <f t="shared" si="63"/>
        <v>9639</v>
      </c>
      <c r="G554" s="106"/>
      <c r="H554" s="120">
        <f t="shared" si="65"/>
        <v>8550</v>
      </c>
      <c r="I554" s="121">
        <f t="shared" si="66"/>
        <v>10174</v>
      </c>
      <c r="J554" s="103"/>
      <c r="K554" s="120">
        <f t="shared" si="61"/>
        <v>8100</v>
      </c>
      <c r="L554" s="121">
        <f t="shared" si="62"/>
        <v>8505</v>
      </c>
    </row>
    <row r="555" spans="1:12" x14ac:dyDescent="0.25">
      <c r="A555" s="149">
        <f t="shared" si="64"/>
        <v>55200</v>
      </c>
      <c r="B555" s="108"/>
      <c r="C555" s="80"/>
      <c r="D555" s="80"/>
      <c r="E555" s="136">
        <f>CEILING(($E$453+formule!$E$42*(A555-$A$453))/100,1)*100</f>
        <v>8100</v>
      </c>
      <c r="F555" s="137">
        <f t="shared" si="63"/>
        <v>9639</v>
      </c>
      <c r="G555" s="106"/>
      <c r="H555" s="120">
        <f t="shared" si="65"/>
        <v>8550</v>
      </c>
      <c r="I555" s="121">
        <f t="shared" si="66"/>
        <v>10174</v>
      </c>
      <c r="J555" s="103"/>
      <c r="K555" s="120">
        <f t="shared" si="61"/>
        <v>8100</v>
      </c>
      <c r="L555" s="121">
        <f t="shared" si="62"/>
        <v>8505</v>
      </c>
    </row>
    <row r="556" spans="1:12" x14ac:dyDescent="0.25">
      <c r="A556" s="149">
        <f t="shared" si="64"/>
        <v>55300</v>
      </c>
      <c r="B556" s="108"/>
      <c r="C556" s="80"/>
      <c r="D556" s="80"/>
      <c r="E556" s="136">
        <f>CEILING(($E$453+formule!$E$42*(A556-$A$453))/100,1)*100</f>
        <v>8100</v>
      </c>
      <c r="F556" s="137">
        <f t="shared" si="63"/>
        <v>9639</v>
      </c>
      <c r="G556" s="106"/>
      <c r="H556" s="120">
        <f t="shared" si="65"/>
        <v>8550</v>
      </c>
      <c r="I556" s="121">
        <f t="shared" si="66"/>
        <v>10174</v>
      </c>
      <c r="J556" s="103"/>
      <c r="K556" s="120">
        <f t="shared" si="61"/>
        <v>8100</v>
      </c>
      <c r="L556" s="121">
        <f t="shared" si="62"/>
        <v>8505</v>
      </c>
    </row>
    <row r="557" spans="1:12" x14ac:dyDescent="0.25">
      <c r="A557" s="149">
        <f t="shared" si="64"/>
        <v>55400</v>
      </c>
      <c r="B557" s="108"/>
      <c r="C557" s="80"/>
      <c r="D557" s="80"/>
      <c r="E557" s="136">
        <f>CEILING(($E$453+formule!$E$42*(A557-$A$453))/100,1)*100</f>
        <v>8100</v>
      </c>
      <c r="F557" s="137">
        <f t="shared" si="63"/>
        <v>9639</v>
      </c>
      <c r="G557" s="106"/>
      <c r="H557" s="120">
        <f t="shared" si="65"/>
        <v>8550</v>
      </c>
      <c r="I557" s="121">
        <f t="shared" si="66"/>
        <v>10174</v>
      </c>
      <c r="J557" s="103"/>
      <c r="K557" s="120">
        <f t="shared" si="61"/>
        <v>8100</v>
      </c>
      <c r="L557" s="121">
        <f t="shared" si="62"/>
        <v>8505</v>
      </c>
    </row>
    <row r="558" spans="1:12" x14ac:dyDescent="0.25">
      <c r="A558" s="149">
        <f t="shared" si="64"/>
        <v>55500</v>
      </c>
      <c r="B558" s="108"/>
      <c r="C558" s="80"/>
      <c r="D558" s="80"/>
      <c r="E558" s="136">
        <f>CEILING(($E$453+formule!$E$42*(A558-$A$453))/100,1)*100</f>
        <v>8200</v>
      </c>
      <c r="F558" s="137">
        <f t="shared" si="63"/>
        <v>9758</v>
      </c>
      <c r="G558" s="106"/>
      <c r="H558" s="120">
        <f t="shared" si="65"/>
        <v>8650</v>
      </c>
      <c r="I558" s="121">
        <f t="shared" si="66"/>
        <v>10293</v>
      </c>
      <c r="J558" s="103"/>
      <c r="K558" s="120">
        <f t="shared" si="61"/>
        <v>8200</v>
      </c>
      <c r="L558" s="121">
        <f t="shared" si="62"/>
        <v>8610</v>
      </c>
    </row>
    <row r="559" spans="1:12" x14ac:dyDescent="0.25">
      <c r="A559" s="149">
        <f t="shared" si="64"/>
        <v>55600</v>
      </c>
      <c r="B559" s="108"/>
      <c r="C559" s="80"/>
      <c r="D559" s="80"/>
      <c r="E559" s="136">
        <f>CEILING(($E$453+formule!$E$42*(A559-$A$453))/100,1)*100</f>
        <v>8200</v>
      </c>
      <c r="F559" s="137">
        <f t="shared" si="63"/>
        <v>9758</v>
      </c>
      <c r="G559" s="106"/>
      <c r="H559" s="120">
        <f t="shared" si="65"/>
        <v>8650</v>
      </c>
      <c r="I559" s="121">
        <f t="shared" si="66"/>
        <v>10293</v>
      </c>
      <c r="J559" s="103"/>
      <c r="K559" s="120">
        <f t="shared" si="61"/>
        <v>8200</v>
      </c>
      <c r="L559" s="121">
        <f t="shared" si="62"/>
        <v>8610</v>
      </c>
    </row>
    <row r="560" spans="1:12" x14ac:dyDescent="0.25">
      <c r="A560" s="149">
        <f t="shared" si="64"/>
        <v>55700</v>
      </c>
      <c r="B560" s="108"/>
      <c r="C560" s="80"/>
      <c r="D560" s="80"/>
      <c r="E560" s="136">
        <f>CEILING(($E$453+formule!$E$42*(A560-$A$453))/100,1)*100</f>
        <v>8200</v>
      </c>
      <c r="F560" s="137">
        <f t="shared" si="63"/>
        <v>9758</v>
      </c>
      <c r="G560" s="106"/>
      <c r="H560" s="120">
        <f t="shared" si="65"/>
        <v>8650</v>
      </c>
      <c r="I560" s="121">
        <f t="shared" si="66"/>
        <v>10293</v>
      </c>
      <c r="J560" s="103"/>
      <c r="K560" s="120">
        <f t="shared" si="61"/>
        <v>8200</v>
      </c>
      <c r="L560" s="121">
        <f t="shared" si="62"/>
        <v>8610</v>
      </c>
    </row>
    <row r="561" spans="1:12" x14ac:dyDescent="0.25">
      <c r="A561" s="149">
        <f t="shared" si="64"/>
        <v>55800</v>
      </c>
      <c r="B561" s="108"/>
      <c r="C561" s="80"/>
      <c r="D561" s="80"/>
      <c r="E561" s="136">
        <f>CEILING(($E$453+formule!$E$42*(A561-$A$453))/100,1)*100</f>
        <v>8200</v>
      </c>
      <c r="F561" s="137">
        <f t="shared" si="63"/>
        <v>9758</v>
      </c>
      <c r="G561" s="106"/>
      <c r="H561" s="120">
        <f t="shared" si="65"/>
        <v>8650</v>
      </c>
      <c r="I561" s="121">
        <f t="shared" si="66"/>
        <v>10293</v>
      </c>
      <c r="J561" s="103"/>
      <c r="K561" s="120">
        <f t="shared" si="61"/>
        <v>8200</v>
      </c>
      <c r="L561" s="121">
        <f t="shared" si="62"/>
        <v>8610</v>
      </c>
    </row>
    <row r="562" spans="1:12" x14ac:dyDescent="0.25">
      <c r="A562" s="149">
        <f t="shared" si="64"/>
        <v>55900</v>
      </c>
      <c r="B562" s="108"/>
      <c r="C562" s="80"/>
      <c r="D562" s="80"/>
      <c r="E562" s="136">
        <f>CEILING(($E$453+formule!$E$42*(A562-$A$453))/100,1)*100</f>
        <v>8200</v>
      </c>
      <c r="F562" s="137">
        <f t="shared" si="63"/>
        <v>9758</v>
      </c>
      <c r="G562" s="106"/>
      <c r="H562" s="120">
        <f t="shared" si="65"/>
        <v>8650</v>
      </c>
      <c r="I562" s="121">
        <f t="shared" si="66"/>
        <v>10293</v>
      </c>
      <c r="J562" s="103"/>
      <c r="K562" s="120">
        <f t="shared" si="61"/>
        <v>8200</v>
      </c>
      <c r="L562" s="121">
        <f t="shared" si="62"/>
        <v>8610</v>
      </c>
    </row>
    <row r="563" spans="1:12" x14ac:dyDescent="0.25">
      <c r="A563" s="149">
        <f t="shared" si="64"/>
        <v>56000</v>
      </c>
      <c r="B563" s="108"/>
      <c r="C563" s="80"/>
      <c r="D563" s="80"/>
      <c r="E563" s="136">
        <f>CEILING(($E$453+formule!$E$42*(A563-$A$453))/100,1)*100</f>
        <v>8200</v>
      </c>
      <c r="F563" s="137">
        <f t="shared" si="63"/>
        <v>9758</v>
      </c>
      <c r="G563" s="106"/>
      <c r="H563" s="120">
        <f t="shared" si="65"/>
        <v>8650</v>
      </c>
      <c r="I563" s="121">
        <f t="shared" si="66"/>
        <v>10293</v>
      </c>
      <c r="J563" s="103"/>
      <c r="K563" s="120">
        <f t="shared" si="61"/>
        <v>8200</v>
      </c>
      <c r="L563" s="121">
        <f t="shared" si="62"/>
        <v>8610</v>
      </c>
    </row>
    <row r="564" spans="1:12" x14ac:dyDescent="0.25">
      <c r="A564" s="149">
        <f t="shared" si="64"/>
        <v>56100</v>
      </c>
      <c r="B564" s="108"/>
      <c r="C564" s="80"/>
      <c r="D564" s="80"/>
      <c r="E564" s="136">
        <f>CEILING(($E$453+formule!$E$42*(A564-$A$453))/100,1)*100</f>
        <v>8300</v>
      </c>
      <c r="F564" s="137">
        <f t="shared" si="63"/>
        <v>9877</v>
      </c>
      <c r="G564" s="106"/>
      <c r="H564" s="120">
        <f t="shared" si="65"/>
        <v>8750</v>
      </c>
      <c r="I564" s="121">
        <f t="shared" si="66"/>
        <v>10412</v>
      </c>
      <c r="J564" s="103"/>
      <c r="K564" s="120">
        <f t="shared" si="61"/>
        <v>8300</v>
      </c>
      <c r="L564" s="121">
        <f t="shared" si="62"/>
        <v>8715</v>
      </c>
    </row>
    <row r="565" spans="1:12" x14ac:dyDescent="0.25">
      <c r="A565" s="149">
        <f t="shared" si="64"/>
        <v>56200</v>
      </c>
      <c r="B565" s="108"/>
      <c r="C565" s="80"/>
      <c r="D565" s="80"/>
      <c r="E565" s="136">
        <f>CEILING(($E$453+formule!$E$42*(A565-$A$453))/100,1)*100</f>
        <v>8300</v>
      </c>
      <c r="F565" s="137">
        <f t="shared" si="63"/>
        <v>9877</v>
      </c>
      <c r="G565" s="106"/>
      <c r="H565" s="120">
        <f t="shared" si="65"/>
        <v>8750</v>
      </c>
      <c r="I565" s="121">
        <f t="shared" si="66"/>
        <v>10412</v>
      </c>
      <c r="J565" s="103"/>
      <c r="K565" s="120">
        <f t="shared" si="61"/>
        <v>8300</v>
      </c>
      <c r="L565" s="121">
        <f t="shared" si="62"/>
        <v>8715</v>
      </c>
    </row>
    <row r="566" spans="1:12" x14ac:dyDescent="0.25">
      <c r="A566" s="149">
        <f t="shared" si="64"/>
        <v>56300</v>
      </c>
      <c r="B566" s="108"/>
      <c r="C566" s="80"/>
      <c r="D566" s="80"/>
      <c r="E566" s="136">
        <f>CEILING(($E$453+formule!$E$42*(A566-$A$453))/100,1)*100</f>
        <v>8300</v>
      </c>
      <c r="F566" s="137">
        <f t="shared" si="63"/>
        <v>9877</v>
      </c>
      <c r="G566" s="106"/>
      <c r="H566" s="120">
        <f t="shared" si="65"/>
        <v>8750</v>
      </c>
      <c r="I566" s="121">
        <f t="shared" si="66"/>
        <v>10412</v>
      </c>
      <c r="J566" s="103"/>
      <c r="K566" s="120">
        <f t="shared" si="61"/>
        <v>8300</v>
      </c>
      <c r="L566" s="121">
        <f t="shared" si="62"/>
        <v>8715</v>
      </c>
    </row>
    <row r="567" spans="1:12" x14ac:dyDescent="0.25">
      <c r="A567" s="149">
        <f t="shared" si="64"/>
        <v>56400</v>
      </c>
      <c r="B567" s="108"/>
      <c r="C567" s="80"/>
      <c r="D567" s="80"/>
      <c r="E567" s="136">
        <f>CEILING(($E$453+formule!$E$42*(A567-$A$453))/100,1)*100</f>
        <v>8300</v>
      </c>
      <c r="F567" s="137">
        <f t="shared" si="63"/>
        <v>9877</v>
      </c>
      <c r="G567" s="106"/>
      <c r="H567" s="120">
        <f t="shared" si="65"/>
        <v>8750</v>
      </c>
      <c r="I567" s="121">
        <f t="shared" si="66"/>
        <v>10412</v>
      </c>
      <c r="J567" s="103"/>
      <c r="K567" s="120">
        <f t="shared" si="61"/>
        <v>8300</v>
      </c>
      <c r="L567" s="121">
        <f t="shared" si="62"/>
        <v>8715</v>
      </c>
    </row>
    <row r="568" spans="1:12" x14ac:dyDescent="0.25">
      <c r="A568" s="149">
        <f t="shared" si="64"/>
        <v>56500</v>
      </c>
      <c r="B568" s="108"/>
      <c r="C568" s="80"/>
      <c r="D568" s="80"/>
      <c r="E568" s="136">
        <f>CEILING(($E$453+formule!$E$42*(A568-$A$453))/100,1)*100</f>
        <v>8300</v>
      </c>
      <c r="F568" s="137">
        <f t="shared" si="63"/>
        <v>9877</v>
      </c>
      <c r="G568" s="106"/>
      <c r="H568" s="120">
        <f t="shared" si="65"/>
        <v>8750</v>
      </c>
      <c r="I568" s="121">
        <f t="shared" si="66"/>
        <v>10412</v>
      </c>
      <c r="J568" s="103"/>
      <c r="K568" s="120">
        <f t="shared" si="61"/>
        <v>8300</v>
      </c>
      <c r="L568" s="121">
        <f t="shared" si="62"/>
        <v>8715</v>
      </c>
    </row>
    <row r="569" spans="1:12" x14ac:dyDescent="0.25">
      <c r="A569" s="149">
        <f t="shared" si="64"/>
        <v>56600</v>
      </c>
      <c r="B569" s="108"/>
      <c r="C569" s="80"/>
      <c r="D569" s="80"/>
      <c r="E569" s="136">
        <f>CEILING(($E$453+formule!$E$42*(A569-$A$453))/100,1)*100</f>
        <v>8400</v>
      </c>
      <c r="F569" s="137">
        <f t="shared" si="63"/>
        <v>9996</v>
      </c>
      <c r="G569" s="106"/>
      <c r="H569" s="120">
        <f t="shared" si="65"/>
        <v>8850</v>
      </c>
      <c r="I569" s="121">
        <f t="shared" si="66"/>
        <v>10531</v>
      </c>
      <c r="J569" s="103"/>
      <c r="K569" s="120">
        <f t="shared" si="61"/>
        <v>8400</v>
      </c>
      <c r="L569" s="121">
        <f t="shared" si="62"/>
        <v>8820</v>
      </c>
    </row>
    <row r="570" spans="1:12" x14ac:dyDescent="0.25">
      <c r="A570" s="149">
        <f t="shared" si="64"/>
        <v>56700</v>
      </c>
      <c r="B570" s="108"/>
      <c r="C570" s="80"/>
      <c r="D570" s="80"/>
      <c r="E570" s="136">
        <f>CEILING(($E$453+formule!$E$42*(A570-$A$453))/100,1)*100</f>
        <v>8400</v>
      </c>
      <c r="F570" s="137">
        <f t="shared" si="63"/>
        <v>9996</v>
      </c>
      <c r="G570" s="106"/>
      <c r="H570" s="120">
        <f t="shared" si="65"/>
        <v>8850</v>
      </c>
      <c r="I570" s="121">
        <f t="shared" si="66"/>
        <v>10531</v>
      </c>
      <c r="J570" s="103"/>
      <c r="K570" s="120">
        <f t="shared" si="61"/>
        <v>8400</v>
      </c>
      <c r="L570" s="121">
        <f t="shared" si="62"/>
        <v>8820</v>
      </c>
    </row>
    <row r="571" spans="1:12" x14ac:dyDescent="0.25">
      <c r="A571" s="149">
        <f t="shared" si="64"/>
        <v>56800</v>
      </c>
      <c r="B571" s="108"/>
      <c r="C571" s="80"/>
      <c r="D571" s="80"/>
      <c r="E571" s="136">
        <f>CEILING(($E$453+formule!$E$42*(A571-$A$453))/100,1)*100</f>
        <v>8400</v>
      </c>
      <c r="F571" s="137">
        <f t="shared" si="63"/>
        <v>9996</v>
      </c>
      <c r="G571" s="106"/>
      <c r="H571" s="120">
        <f t="shared" si="65"/>
        <v>8850</v>
      </c>
      <c r="I571" s="121">
        <f t="shared" si="66"/>
        <v>10531</v>
      </c>
      <c r="J571" s="103"/>
      <c r="K571" s="120">
        <f t="shared" si="61"/>
        <v>8400</v>
      </c>
      <c r="L571" s="121">
        <f t="shared" si="62"/>
        <v>8820</v>
      </c>
    </row>
    <row r="572" spans="1:12" x14ac:dyDescent="0.25">
      <c r="A572" s="149">
        <f t="shared" si="64"/>
        <v>56900</v>
      </c>
      <c r="B572" s="108"/>
      <c r="C572" s="80"/>
      <c r="D572" s="80"/>
      <c r="E572" s="136">
        <f>CEILING(($E$453+formule!$E$42*(A572-$A$453))/100,1)*100</f>
        <v>8400</v>
      </c>
      <c r="F572" s="137">
        <f t="shared" si="63"/>
        <v>9996</v>
      </c>
      <c r="G572" s="106"/>
      <c r="H572" s="120">
        <f t="shared" si="65"/>
        <v>8850</v>
      </c>
      <c r="I572" s="121">
        <f t="shared" si="66"/>
        <v>10531</v>
      </c>
      <c r="J572" s="103"/>
      <c r="K572" s="120">
        <f t="shared" si="61"/>
        <v>8400</v>
      </c>
      <c r="L572" s="121">
        <f t="shared" si="62"/>
        <v>8820</v>
      </c>
    </row>
    <row r="573" spans="1:12" x14ac:dyDescent="0.25">
      <c r="A573" s="149">
        <f t="shared" si="64"/>
        <v>57000</v>
      </c>
      <c r="B573" s="108"/>
      <c r="C573" s="80"/>
      <c r="D573" s="80"/>
      <c r="E573" s="136">
        <f>CEILING(($E$453+formule!$E$42*(A573-$A$453))/100,1)*100</f>
        <v>8400</v>
      </c>
      <c r="F573" s="137">
        <f t="shared" si="63"/>
        <v>9996</v>
      </c>
      <c r="G573" s="106"/>
      <c r="H573" s="120">
        <f t="shared" si="65"/>
        <v>8850</v>
      </c>
      <c r="I573" s="121">
        <f t="shared" si="66"/>
        <v>10531</v>
      </c>
      <c r="J573" s="103"/>
      <c r="K573" s="120">
        <f t="shared" si="61"/>
        <v>8400</v>
      </c>
      <c r="L573" s="121">
        <f t="shared" si="62"/>
        <v>8820</v>
      </c>
    </row>
    <row r="574" spans="1:12" x14ac:dyDescent="0.25">
      <c r="A574" s="149">
        <f t="shared" si="64"/>
        <v>57100</v>
      </c>
      <c r="B574" s="108"/>
      <c r="C574" s="80"/>
      <c r="D574" s="80"/>
      <c r="E574" s="136">
        <f>CEILING(($E$453+formule!$E$42*(A574-$A$453))/100,1)*100</f>
        <v>8400</v>
      </c>
      <c r="F574" s="137">
        <f t="shared" si="63"/>
        <v>9996</v>
      </c>
      <c r="G574" s="106"/>
      <c r="H574" s="120">
        <f t="shared" si="65"/>
        <v>8850</v>
      </c>
      <c r="I574" s="121">
        <f t="shared" si="66"/>
        <v>10531</v>
      </c>
      <c r="J574" s="103"/>
      <c r="K574" s="120">
        <f t="shared" si="61"/>
        <v>8400</v>
      </c>
      <c r="L574" s="121">
        <f t="shared" si="62"/>
        <v>8820</v>
      </c>
    </row>
    <row r="575" spans="1:12" x14ac:dyDescent="0.25">
      <c r="A575" s="149">
        <f t="shared" si="64"/>
        <v>57200</v>
      </c>
      <c r="B575" s="108"/>
      <c r="C575" s="80"/>
      <c r="D575" s="80"/>
      <c r="E575" s="136">
        <f>CEILING(($E$453+formule!$E$42*(A575-$A$453))/100,1)*100</f>
        <v>8500</v>
      </c>
      <c r="F575" s="137">
        <f t="shared" si="63"/>
        <v>10115</v>
      </c>
      <c r="G575" s="106"/>
      <c r="H575" s="120">
        <f t="shared" si="65"/>
        <v>8950</v>
      </c>
      <c r="I575" s="121">
        <f t="shared" si="66"/>
        <v>10650</v>
      </c>
      <c r="J575" s="103"/>
      <c r="K575" s="120">
        <f t="shared" si="61"/>
        <v>8500</v>
      </c>
      <c r="L575" s="121">
        <f t="shared" si="62"/>
        <v>8925</v>
      </c>
    </row>
    <row r="576" spans="1:12" x14ac:dyDescent="0.25">
      <c r="A576" s="149">
        <f t="shared" si="64"/>
        <v>57300</v>
      </c>
      <c r="B576" s="108"/>
      <c r="C576" s="80"/>
      <c r="D576" s="80"/>
      <c r="E576" s="136">
        <f>CEILING(($E$453+formule!$E$42*(A576-$A$453))/100,1)*100</f>
        <v>8500</v>
      </c>
      <c r="F576" s="137">
        <f t="shared" si="63"/>
        <v>10115</v>
      </c>
      <c r="G576" s="106"/>
      <c r="H576" s="120">
        <f t="shared" si="65"/>
        <v>8950</v>
      </c>
      <c r="I576" s="121">
        <f t="shared" si="66"/>
        <v>10650</v>
      </c>
      <c r="J576" s="103"/>
      <c r="K576" s="120">
        <f t="shared" si="61"/>
        <v>8500</v>
      </c>
      <c r="L576" s="121">
        <f t="shared" si="62"/>
        <v>8925</v>
      </c>
    </row>
    <row r="577" spans="1:12" x14ac:dyDescent="0.25">
      <c r="A577" s="149">
        <f t="shared" si="64"/>
        <v>57400</v>
      </c>
      <c r="B577" s="108"/>
      <c r="C577" s="80"/>
      <c r="D577" s="80"/>
      <c r="E577" s="136">
        <f>CEILING(($E$453+formule!$E$42*(A577-$A$453))/100,1)*100</f>
        <v>8500</v>
      </c>
      <c r="F577" s="137">
        <f t="shared" si="63"/>
        <v>10115</v>
      </c>
      <c r="G577" s="106"/>
      <c r="H577" s="120">
        <f t="shared" si="65"/>
        <v>8950</v>
      </c>
      <c r="I577" s="121">
        <f t="shared" si="66"/>
        <v>10650</v>
      </c>
      <c r="J577" s="103"/>
      <c r="K577" s="120">
        <f t="shared" si="61"/>
        <v>8500</v>
      </c>
      <c r="L577" s="121">
        <f t="shared" si="62"/>
        <v>8925</v>
      </c>
    </row>
    <row r="578" spans="1:12" x14ac:dyDescent="0.25">
      <c r="A578" s="149">
        <f t="shared" si="64"/>
        <v>57500</v>
      </c>
      <c r="B578" s="108"/>
      <c r="C578" s="80"/>
      <c r="D578" s="80"/>
      <c r="E578" s="136">
        <f>CEILING(($E$453+formule!$E$42*(A578-$A$453))/100,1)*100</f>
        <v>8500</v>
      </c>
      <c r="F578" s="137">
        <f t="shared" si="63"/>
        <v>10115</v>
      </c>
      <c r="G578" s="106"/>
      <c r="H578" s="120">
        <f t="shared" si="65"/>
        <v>8950</v>
      </c>
      <c r="I578" s="121">
        <f t="shared" si="66"/>
        <v>10650</v>
      </c>
      <c r="J578" s="103"/>
      <c r="K578" s="120">
        <f t="shared" si="61"/>
        <v>8500</v>
      </c>
      <c r="L578" s="121">
        <f t="shared" si="62"/>
        <v>8925</v>
      </c>
    </row>
    <row r="579" spans="1:12" x14ac:dyDescent="0.25">
      <c r="A579" s="149">
        <f t="shared" si="64"/>
        <v>57600</v>
      </c>
      <c r="B579" s="108"/>
      <c r="C579" s="80"/>
      <c r="D579" s="80"/>
      <c r="E579" s="136">
        <f>CEILING(($E$453+formule!$E$42*(A579-$A$453))/100,1)*100</f>
        <v>8500</v>
      </c>
      <c r="F579" s="137">
        <f t="shared" si="63"/>
        <v>10115</v>
      </c>
      <c r="G579" s="106"/>
      <c r="H579" s="120">
        <f t="shared" si="65"/>
        <v>8950</v>
      </c>
      <c r="I579" s="121">
        <f t="shared" si="66"/>
        <v>10650</v>
      </c>
      <c r="J579" s="103"/>
      <c r="K579" s="120">
        <f t="shared" si="61"/>
        <v>8500</v>
      </c>
      <c r="L579" s="121">
        <f t="shared" si="62"/>
        <v>8925</v>
      </c>
    </row>
    <row r="580" spans="1:12" x14ac:dyDescent="0.25">
      <c r="A580" s="149">
        <f t="shared" si="64"/>
        <v>57700</v>
      </c>
      <c r="B580" s="108"/>
      <c r="C580" s="80"/>
      <c r="D580" s="80"/>
      <c r="E580" s="136">
        <f>CEILING(($E$453+formule!$E$42*(A580-$A$453))/100,1)*100</f>
        <v>8500</v>
      </c>
      <c r="F580" s="137">
        <f t="shared" si="63"/>
        <v>10115</v>
      </c>
      <c r="G580" s="106"/>
      <c r="H580" s="120">
        <f t="shared" si="65"/>
        <v>8950</v>
      </c>
      <c r="I580" s="121">
        <f t="shared" si="66"/>
        <v>10650</v>
      </c>
      <c r="J580" s="103"/>
      <c r="K580" s="120">
        <f t="shared" si="61"/>
        <v>8500</v>
      </c>
      <c r="L580" s="121">
        <f t="shared" si="62"/>
        <v>8925</v>
      </c>
    </row>
    <row r="581" spans="1:12" x14ac:dyDescent="0.25">
      <c r="A581" s="149">
        <f t="shared" si="64"/>
        <v>57800</v>
      </c>
      <c r="B581" s="108"/>
      <c r="C581" s="80"/>
      <c r="D581" s="80"/>
      <c r="E581" s="136">
        <f>CEILING(($E$453+formule!$E$42*(A581-$A$453))/100,1)*100</f>
        <v>8600</v>
      </c>
      <c r="F581" s="137">
        <f t="shared" si="63"/>
        <v>10234</v>
      </c>
      <c r="G581" s="106"/>
      <c r="H581" s="120">
        <f t="shared" si="65"/>
        <v>9050</v>
      </c>
      <c r="I581" s="121">
        <f t="shared" si="66"/>
        <v>10769</v>
      </c>
      <c r="J581" s="103"/>
      <c r="K581" s="120">
        <f t="shared" ref="K581:K644" si="67">E581</f>
        <v>8600</v>
      </c>
      <c r="L581" s="121">
        <f t="shared" ref="L581:L644" si="68">K581*1.05</f>
        <v>9030</v>
      </c>
    </row>
    <row r="582" spans="1:12" x14ac:dyDescent="0.25">
      <c r="A582" s="149">
        <f t="shared" si="64"/>
        <v>57900</v>
      </c>
      <c r="B582" s="108"/>
      <c r="C582" s="80"/>
      <c r="D582" s="80"/>
      <c r="E582" s="136">
        <f>CEILING(($E$453+formule!$E$42*(A582-$A$453))/100,1)*100</f>
        <v>8600</v>
      </c>
      <c r="F582" s="137">
        <f t="shared" si="63"/>
        <v>10234</v>
      </c>
      <c r="G582" s="106"/>
      <c r="H582" s="120">
        <f t="shared" si="65"/>
        <v>9050</v>
      </c>
      <c r="I582" s="121">
        <f t="shared" si="66"/>
        <v>10769</v>
      </c>
      <c r="J582" s="103"/>
      <c r="K582" s="120">
        <f t="shared" si="67"/>
        <v>8600</v>
      </c>
      <c r="L582" s="121">
        <f t="shared" si="68"/>
        <v>9030</v>
      </c>
    </row>
    <row r="583" spans="1:12" x14ac:dyDescent="0.25">
      <c r="A583" s="149">
        <f t="shared" si="64"/>
        <v>58000</v>
      </c>
      <c r="B583" s="108"/>
      <c r="C583" s="80"/>
      <c r="D583" s="80"/>
      <c r="E583" s="136">
        <f>CEILING(($E$453+formule!$E$42*(A583-$A$453))/100,1)*100</f>
        <v>8600</v>
      </c>
      <c r="F583" s="137">
        <f t="shared" ref="F583:F646" si="69">E583*1.19</f>
        <v>10234</v>
      </c>
      <c r="G583" s="106"/>
      <c r="H583" s="120">
        <f t="shared" si="65"/>
        <v>9050</v>
      </c>
      <c r="I583" s="121">
        <f t="shared" si="66"/>
        <v>10769</v>
      </c>
      <c r="J583" s="103"/>
      <c r="K583" s="120">
        <f t="shared" si="67"/>
        <v>8600</v>
      </c>
      <c r="L583" s="121">
        <f t="shared" si="68"/>
        <v>9030</v>
      </c>
    </row>
    <row r="584" spans="1:12" x14ac:dyDescent="0.25">
      <c r="A584" s="149">
        <f t="shared" si="64"/>
        <v>58100</v>
      </c>
      <c r="B584" s="108"/>
      <c r="C584" s="80"/>
      <c r="D584" s="80"/>
      <c r="E584" s="136">
        <f>CEILING(($E$453+formule!$E$42*(A584-$A$453))/100,1)*100</f>
        <v>8600</v>
      </c>
      <c r="F584" s="137">
        <f t="shared" si="69"/>
        <v>10234</v>
      </c>
      <c r="G584" s="106"/>
      <c r="H584" s="120">
        <f t="shared" si="65"/>
        <v>9050</v>
      </c>
      <c r="I584" s="121">
        <f t="shared" si="66"/>
        <v>10769</v>
      </c>
      <c r="J584" s="103"/>
      <c r="K584" s="120">
        <f t="shared" si="67"/>
        <v>8600</v>
      </c>
      <c r="L584" s="121">
        <f t="shared" si="68"/>
        <v>9030</v>
      </c>
    </row>
    <row r="585" spans="1:12" x14ac:dyDescent="0.25">
      <c r="A585" s="149">
        <f t="shared" si="64"/>
        <v>58200</v>
      </c>
      <c r="B585" s="108"/>
      <c r="C585" s="80"/>
      <c r="D585" s="80"/>
      <c r="E585" s="136">
        <f>CEILING(($E$453+formule!$E$42*(A585-$A$453))/100,1)*100</f>
        <v>8600</v>
      </c>
      <c r="F585" s="137">
        <f t="shared" si="69"/>
        <v>10234</v>
      </c>
      <c r="G585" s="106"/>
      <c r="H585" s="120">
        <f t="shared" si="65"/>
        <v>9050</v>
      </c>
      <c r="I585" s="121">
        <f t="shared" si="66"/>
        <v>10769</v>
      </c>
      <c r="J585" s="103"/>
      <c r="K585" s="120">
        <f t="shared" si="67"/>
        <v>8600</v>
      </c>
      <c r="L585" s="121">
        <f t="shared" si="68"/>
        <v>9030</v>
      </c>
    </row>
    <row r="586" spans="1:12" x14ac:dyDescent="0.25">
      <c r="A586" s="149">
        <f t="shared" si="64"/>
        <v>58300</v>
      </c>
      <c r="B586" s="108"/>
      <c r="C586" s="80"/>
      <c r="D586" s="80"/>
      <c r="E586" s="136">
        <f>CEILING(($E$453+formule!$E$42*(A586-$A$453))/100,1)*100</f>
        <v>8600</v>
      </c>
      <c r="F586" s="137">
        <f t="shared" si="69"/>
        <v>10234</v>
      </c>
      <c r="G586" s="106"/>
      <c r="H586" s="120">
        <f t="shared" si="65"/>
        <v>9050</v>
      </c>
      <c r="I586" s="121">
        <f t="shared" si="66"/>
        <v>10769</v>
      </c>
      <c r="J586" s="103"/>
      <c r="K586" s="120">
        <f t="shared" si="67"/>
        <v>8600</v>
      </c>
      <c r="L586" s="121">
        <f t="shared" si="68"/>
        <v>9030</v>
      </c>
    </row>
    <row r="587" spans="1:12" x14ac:dyDescent="0.25">
      <c r="A587" s="149">
        <f t="shared" si="64"/>
        <v>58400</v>
      </c>
      <c r="B587" s="108"/>
      <c r="C587" s="80"/>
      <c r="D587" s="80"/>
      <c r="E587" s="136">
        <f>CEILING(($E$453+formule!$E$42*(A587-$A$453))/100,1)*100</f>
        <v>8700</v>
      </c>
      <c r="F587" s="137">
        <f t="shared" si="69"/>
        <v>10353</v>
      </c>
      <c r="G587" s="106"/>
      <c r="H587" s="120">
        <f t="shared" si="65"/>
        <v>9150</v>
      </c>
      <c r="I587" s="121">
        <f t="shared" si="66"/>
        <v>10888</v>
      </c>
      <c r="J587" s="103"/>
      <c r="K587" s="120">
        <f t="shared" si="67"/>
        <v>8700</v>
      </c>
      <c r="L587" s="121">
        <f t="shared" si="68"/>
        <v>9135</v>
      </c>
    </row>
    <row r="588" spans="1:12" x14ac:dyDescent="0.25">
      <c r="A588" s="149">
        <f t="shared" si="64"/>
        <v>58500</v>
      </c>
      <c r="B588" s="108"/>
      <c r="C588" s="80"/>
      <c r="D588" s="80"/>
      <c r="E588" s="136">
        <f>CEILING(($E$453+formule!$E$42*(A588-$A$453))/100,1)*100</f>
        <v>8700</v>
      </c>
      <c r="F588" s="137">
        <f t="shared" si="69"/>
        <v>10353</v>
      </c>
      <c r="G588" s="106"/>
      <c r="H588" s="120">
        <f t="shared" si="65"/>
        <v>9150</v>
      </c>
      <c r="I588" s="121">
        <f t="shared" si="66"/>
        <v>10888</v>
      </c>
      <c r="J588" s="103"/>
      <c r="K588" s="120">
        <f t="shared" si="67"/>
        <v>8700</v>
      </c>
      <c r="L588" s="121">
        <f t="shared" si="68"/>
        <v>9135</v>
      </c>
    </row>
    <row r="589" spans="1:12" x14ac:dyDescent="0.25">
      <c r="A589" s="149">
        <f t="shared" si="64"/>
        <v>58600</v>
      </c>
      <c r="B589" s="108"/>
      <c r="C589" s="80"/>
      <c r="D589" s="80"/>
      <c r="E589" s="136">
        <f>CEILING(($E$453+formule!$E$42*(A589-$A$453))/100,1)*100</f>
        <v>8700</v>
      </c>
      <c r="F589" s="137">
        <f t="shared" si="69"/>
        <v>10353</v>
      </c>
      <c r="G589" s="106"/>
      <c r="H589" s="120">
        <f t="shared" si="65"/>
        <v>9150</v>
      </c>
      <c r="I589" s="121">
        <f t="shared" si="66"/>
        <v>10888</v>
      </c>
      <c r="J589" s="103"/>
      <c r="K589" s="120">
        <f t="shared" si="67"/>
        <v>8700</v>
      </c>
      <c r="L589" s="121">
        <f t="shared" si="68"/>
        <v>9135</v>
      </c>
    </row>
    <row r="590" spans="1:12" x14ac:dyDescent="0.25">
      <c r="A590" s="149">
        <f t="shared" si="64"/>
        <v>58700</v>
      </c>
      <c r="B590" s="108"/>
      <c r="C590" s="80"/>
      <c r="D590" s="80"/>
      <c r="E590" s="136">
        <f>CEILING(($E$453+formule!$E$42*(A590-$A$453))/100,1)*100</f>
        <v>8700</v>
      </c>
      <c r="F590" s="137">
        <f t="shared" si="69"/>
        <v>10353</v>
      </c>
      <c r="G590" s="106"/>
      <c r="H590" s="120">
        <f t="shared" si="65"/>
        <v>9150</v>
      </c>
      <c r="I590" s="121">
        <f t="shared" si="66"/>
        <v>10888</v>
      </c>
      <c r="J590" s="103"/>
      <c r="K590" s="120">
        <f t="shared" si="67"/>
        <v>8700</v>
      </c>
      <c r="L590" s="121">
        <f t="shared" si="68"/>
        <v>9135</v>
      </c>
    </row>
    <row r="591" spans="1:12" x14ac:dyDescent="0.25">
      <c r="A591" s="149">
        <f t="shared" si="64"/>
        <v>58800</v>
      </c>
      <c r="B591" s="108"/>
      <c r="C591" s="80"/>
      <c r="D591" s="80"/>
      <c r="E591" s="136">
        <f>CEILING(($E$453+formule!$E$42*(A591-$A$453))/100,1)*100</f>
        <v>8700</v>
      </c>
      <c r="F591" s="137">
        <f t="shared" si="69"/>
        <v>10353</v>
      </c>
      <c r="G591" s="106"/>
      <c r="H591" s="120">
        <f t="shared" si="65"/>
        <v>9150</v>
      </c>
      <c r="I591" s="121">
        <f t="shared" si="66"/>
        <v>10888</v>
      </c>
      <c r="J591" s="103"/>
      <c r="K591" s="120">
        <f t="shared" si="67"/>
        <v>8700</v>
      </c>
      <c r="L591" s="121">
        <f t="shared" si="68"/>
        <v>9135</v>
      </c>
    </row>
    <row r="592" spans="1:12" x14ac:dyDescent="0.25">
      <c r="A592" s="149">
        <f t="shared" ref="A592:A655" si="70">A591+100</f>
        <v>58900</v>
      </c>
      <c r="B592" s="108"/>
      <c r="C592" s="80"/>
      <c r="D592" s="80"/>
      <c r="E592" s="136">
        <f>CEILING(($E$453+formule!$E$42*(A592-$A$453))/100,1)*100</f>
        <v>8700</v>
      </c>
      <c r="F592" s="137">
        <f t="shared" si="69"/>
        <v>10353</v>
      </c>
      <c r="G592" s="106"/>
      <c r="H592" s="120">
        <f t="shared" si="65"/>
        <v>9150</v>
      </c>
      <c r="I592" s="121">
        <f t="shared" si="66"/>
        <v>10888</v>
      </c>
      <c r="J592" s="103"/>
      <c r="K592" s="120">
        <f t="shared" si="67"/>
        <v>8700</v>
      </c>
      <c r="L592" s="121">
        <f t="shared" si="68"/>
        <v>9135</v>
      </c>
    </row>
    <row r="593" spans="1:12" x14ac:dyDescent="0.25">
      <c r="A593" s="149">
        <f t="shared" si="70"/>
        <v>59000</v>
      </c>
      <c r="B593" s="108"/>
      <c r="C593" s="80"/>
      <c r="D593" s="80"/>
      <c r="E593" s="136">
        <f>CEILING(($E$453+formule!$E$42*(A593-$A$453))/100,1)*100</f>
        <v>8800</v>
      </c>
      <c r="F593" s="137">
        <f t="shared" si="69"/>
        <v>10472</v>
      </c>
      <c r="G593" s="106"/>
      <c r="H593" s="120">
        <f t="shared" si="65"/>
        <v>9250</v>
      </c>
      <c r="I593" s="121">
        <f t="shared" si="66"/>
        <v>11007</v>
      </c>
      <c r="J593" s="103"/>
      <c r="K593" s="120">
        <f t="shared" si="67"/>
        <v>8800</v>
      </c>
      <c r="L593" s="121">
        <f t="shared" si="68"/>
        <v>9240</v>
      </c>
    </row>
    <row r="594" spans="1:12" x14ac:dyDescent="0.25">
      <c r="A594" s="149">
        <f t="shared" si="70"/>
        <v>59100</v>
      </c>
      <c r="B594" s="108"/>
      <c r="C594" s="80"/>
      <c r="D594" s="80"/>
      <c r="E594" s="136">
        <f>CEILING(($E$453+formule!$E$42*(A594-$A$453))/100,1)*100</f>
        <v>8800</v>
      </c>
      <c r="F594" s="137">
        <f t="shared" si="69"/>
        <v>10472</v>
      </c>
      <c r="G594" s="106"/>
      <c r="H594" s="120">
        <f t="shared" si="65"/>
        <v>9250</v>
      </c>
      <c r="I594" s="121">
        <f t="shared" si="66"/>
        <v>11007</v>
      </c>
      <c r="J594" s="103"/>
      <c r="K594" s="120">
        <f t="shared" si="67"/>
        <v>8800</v>
      </c>
      <c r="L594" s="121">
        <f t="shared" si="68"/>
        <v>9240</v>
      </c>
    </row>
    <row r="595" spans="1:12" x14ac:dyDescent="0.25">
      <c r="A595" s="149">
        <f t="shared" si="70"/>
        <v>59200</v>
      </c>
      <c r="B595" s="108"/>
      <c r="C595" s="80"/>
      <c r="D595" s="80"/>
      <c r="E595" s="136">
        <f>CEILING(($E$453+formule!$E$42*(A595-$A$453))/100,1)*100</f>
        <v>8800</v>
      </c>
      <c r="F595" s="137">
        <f t="shared" si="69"/>
        <v>10472</v>
      </c>
      <c r="G595" s="106"/>
      <c r="H595" s="120">
        <f t="shared" si="65"/>
        <v>9250</v>
      </c>
      <c r="I595" s="121">
        <f t="shared" si="66"/>
        <v>11007</v>
      </c>
      <c r="J595" s="103"/>
      <c r="K595" s="120">
        <f t="shared" si="67"/>
        <v>8800</v>
      </c>
      <c r="L595" s="121">
        <f t="shared" si="68"/>
        <v>9240</v>
      </c>
    </row>
    <row r="596" spans="1:12" x14ac:dyDescent="0.25">
      <c r="A596" s="149">
        <f t="shared" si="70"/>
        <v>59300</v>
      </c>
      <c r="B596" s="108"/>
      <c r="C596" s="80"/>
      <c r="D596" s="80"/>
      <c r="E596" s="136">
        <f>CEILING(($E$453+formule!$E$42*(A596-$A$453))/100,1)*100</f>
        <v>8800</v>
      </c>
      <c r="F596" s="137">
        <f t="shared" si="69"/>
        <v>10472</v>
      </c>
      <c r="G596" s="106"/>
      <c r="H596" s="120">
        <f t="shared" si="65"/>
        <v>9250</v>
      </c>
      <c r="I596" s="121">
        <f t="shared" si="66"/>
        <v>11007</v>
      </c>
      <c r="J596" s="103"/>
      <c r="K596" s="120">
        <f t="shared" si="67"/>
        <v>8800</v>
      </c>
      <c r="L596" s="121">
        <f t="shared" si="68"/>
        <v>9240</v>
      </c>
    </row>
    <row r="597" spans="1:12" x14ac:dyDescent="0.25">
      <c r="A597" s="149">
        <f t="shared" si="70"/>
        <v>59400</v>
      </c>
      <c r="B597" s="108"/>
      <c r="C597" s="80"/>
      <c r="D597" s="80"/>
      <c r="E597" s="136">
        <f>CEILING(($E$453+formule!$E$42*(A597-$A$453))/100,1)*100</f>
        <v>8800</v>
      </c>
      <c r="F597" s="137">
        <f t="shared" si="69"/>
        <v>10472</v>
      </c>
      <c r="G597" s="106"/>
      <c r="H597" s="120">
        <f t="shared" si="65"/>
        <v>9250</v>
      </c>
      <c r="I597" s="121">
        <f t="shared" si="66"/>
        <v>11007</v>
      </c>
      <c r="J597" s="103"/>
      <c r="K597" s="120">
        <f t="shared" si="67"/>
        <v>8800</v>
      </c>
      <c r="L597" s="121">
        <f t="shared" si="68"/>
        <v>9240</v>
      </c>
    </row>
    <row r="598" spans="1:12" x14ac:dyDescent="0.25">
      <c r="A598" s="149">
        <f t="shared" si="70"/>
        <v>59500</v>
      </c>
      <c r="B598" s="108"/>
      <c r="C598" s="80"/>
      <c r="D598" s="80"/>
      <c r="E598" s="136">
        <f>CEILING(($E$453+formule!$E$42*(A598-$A$453))/100,1)*100</f>
        <v>8900</v>
      </c>
      <c r="F598" s="137">
        <f t="shared" si="69"/>
        <v>10591</v>
      </c>
      <c r="G598" s="106"/>
      <c r="H598" s="120">
        <f t="shared" si="65"/>
        <v>9350</v>
      </c>
      <c r="I598" s="121">
        <f t="shared" si="66"/>
        <v>11126</v>
      </c>
      <c r="J598" s="103"/>
      <c r="K598" s="120">
        <f t="shared" si="67"/>
        <v>8900</v>
      </c>
      <c r="L598" s="121">
        <f t="shared" si="68"/>
        <v>9345</v>
      </c>
    </row>
    <row r="599" spans="1:12" x14ac:dyDescent="0.25">
      <c r="A599" s="149">
        <f t="shared" si="70"/>
        <v>59600</v>
      </c>
      <c r="B599" s="108"/>
      <c r="C599" s="80"/>
      <c r="D599" s="80"/>
      <c r="E599" s="136">
        <f>CEILING(($E$453+formule!$E$42*(A599-$A$453))/100,1)*100</f>
        <v>8900</v>
      </c>
      <c r="F599" s="137">
        <f t="shared" si="69"/>
        <v>10591</v>
      </c>
      <c r="G599" s="106"/>
      <c r="H599" s="120">
        <f t="shared" si="65"/>
        <v>9350</v>
      </c>
      <c r="I599" s="121">
        <f t="shared" si="66"/>
        <v>11126</v>
      </c>
      <c r="J599" s="103"/>
      <c r="K599" s="120">
        <f t="shared" si="67"/>
        <v>8900</v>
      </c>
      <c r="L599" s="121">
        <f t="shared" si="68"/>
        <v>9345</v>
      </c>
    </row>
    <row r="600" spans="1:12" x14ac:dyDescent="0.25">
      <c r="A600" s="149">
        <f t="shared" si="70"/>
        <v>59700</v>
      </c>
      <c r="B600" s="108"/>
      <c r="C600" s="80"/>
      <c r="D600" s="80"/>
      <c r="E600" s="136">
        <f>CEILING(($E$453+formule!$E$42*(A600-$A$453))/100,1)*100</f>
        <v>8900</v>
      </c>
      <c r="F600" s="137">
        <f t="shared" si="69"/>
        <v>10591</v>
      </c>
      <c r="G600" s="106"/>
      <c r="H600" s="120">
        <f t="shared" si="65"/>
        <v>9350</v>
      </c>
      <c r="I600" s="121">
        <f t="shared" si="66"/>
        <v>11126</v>
      </c>
      <c r="J600" s="103"/>
      <c r="K600" s="120">
        <f t="shared" si="67"/>
        <v>8900</v>
      </c>
      <c r="L600" s="121">
        <f t="shared" si="68"/>
        <v>9345</v>
      </c>
    </row>
    <row r="601" spans="1:12" x14ac:dyDescent="0.25">
      <c r="A601" s="149">
        <f t="shared" si="70"/>
        <v>59800</v>
      </c>
      <c r="B601" s="108"/>
      <c r="C601" s="80"/>
      <c r="D601" s="80"/>
      <c r="E601" s="136">
        <f>CEILING(($E$453+formule!$E$42*(A601-$A$453))/100,1)*100</f>
        <v>8900</v>
      </c>
      <c r="F601" s="137">
        <f t="shared" si="69"/>
        <v>10591</v>
      </c>
      <c r="G601" s="106"/>
      <c r="H601" s="120">
        <f t="shared" si="65"/>
        <v>9350</v>
      </c>
      <c r="I601" s="121">
        <f t="shared" si="66"/>
        <v>11126</v>
      </c>
      <c r="J601" s="103"/>
      <c r="K601" s="120">
        <f t="shared" si="67"/>
        <v>8900</v>
      </c>
      <c r="L601" s="121">
        <f t="shared" si="68"/>
        <v>9345</v>
      </c>
    </row>
    <row r="602" spans="1:12" x14ac:dyDescent="0.25">
      <c r="A602" s="149">
        <f t="shared" si="70"/>
        <v>59900</v>
      </c>
      <c r="B602" s="108"/>
      <c r="C602" s="80"/>
      <c r="D602" s="80"/>
      <c r="E602" s="136">
        <f>CEILING(($E$453+formule!$E$42*(A602-$A$453))/100,1)*100</f>
        <v>8900</v>
      </c>
      <c r="F602" s="137">
        <f t="shared" si="69"/>
        <v>10591</v>
      </c>
      <c r="G602" s="106"/>
      <c r="H602" s="120">
        <f t="shared" si="65"/>
        <v>9350</v>
      </c>
      <c r="I602" s="121">
        <f t="shared" si="66"/>
        <v>11126</v>
      </c>
      <c r="J602" s="103"/>
      <c r="K602" s="120">
        <f t="shared" si="67"/>
        <v>8900</v>
      </c>
      <c r="L602" s="121">
        <f t="shared" si="68"/>
        <v>9345</v>
      </c>
    </row>
    <row r="603" spans="1:12" x14ac:dyDescent="0.25">
      <c r="A603" s="149">
        <f t="shared" si="70"/>
        <v>60000</v>
      </c>
      <c r="B603" s="108"/>
      <c r="C603" s="80"/>
      <c r="D603" s="80"/>
      <c r="E603" s="136">
        <f>CEILING(($E$453+formule!$E$42*(A603-$A$453))/100,1)*100</f>
        <v>8900</v>
      </c>
      <c r="F603" s="137">
        <f t="shared" si="69"/>
        <v>10591</v>
      </c>
      <c r="G603" s="106"/>
      <c r="H603" s="120">
        <f t="shared" si="65"/>
        <v>9350</v>
      </c>
      <c r="I603" s="121">
        <f t="shared" si="66"/>
        <v>11126</v>
      </c>
      <c r="J603" s="103"/>
      <c r="K603" s="120">
        <f t="shared" si="67"/>
        <v>8900</v>
      </c>
      <c r="L603" s="121">
        <f t="shared" si="68"/>
        <v>9345</v>
      </c>
    </row>
    <row r="604" spans="1:12" x14ac:dyDescent="0.25">
      <c r="A604" s="149">
        <f t="shared" si="70"/>
        <v>60100</v>
      </c>
      <c r="B604" s="108"/>
      <c r="C604" s="80"/>
      <c r="D604" s="80"/>
      <c r="E604" s="136">
        <f>CEILING(($E$453+formule!$E$42*(A604-$A$453))/100,1)*100</f>
        <v>9000</v>
      </c>
      <c r="F604" s="137">
        <f t="shared" si="69"/>
        <v>10710</v>
      </c>
      <c r="G604" s="106"/>
      <c r="H604" s="120">
        <f t="shared" si="65"/>
        <v>9450</v>
      </c>
      <c r="I604" s="121">
        <f t="shared" si="66"/>
        <v>11245</v>
      </c>
      <c r="J604" s="103"/>
      <c r="K604" s="120">
        <f t="shared" si="67"/>
        <v>9000</v>
      </c>
      <c r="L604" s="121">
        <f t="shared" si="68"/>
        <v>9450</v>
      </c>
    </row>
    <row r="605" spans="1:12" x14ac:dyDescent="0.25">
      <c r="A605" s="149">
        <f t="shared" si="70"/>
        <v>60200</v>
      </c>
      <c r="B605" s="108"/>
      <c r="C605" s="80"/>
      <c r="D605" s="80"/>
      <c r="E605" s="136">
        <f>CEILING(($E$453+formule!$E$42*(A605-$A$453))/100,1)*100</f>
        <v>9000</v>
      </c>
      <c r="F605" s="137">
        <f t="shared" si="69"/>
        <v>10710</v>
      </c>
      <c r="G605" s="106"/>
      <c r="H605" s="120">
        <f t="shared" si="65"/>
        <v>9450</v>
      </c>
      <c r="I605" s="121">
        <f t="shared" si="66"/>
        <v>11245</v>
      </c>
      <c r="J605" s="103"/>
      <c r="K605" s="120">
        <f t="shared" si="67"/>
        <v>9000</v>
      </c>
      <c r="L605" s="121">
        <f t="shared" si="68"/>
        <v>9450</v>
      </c>
    </row>
    <row r="606" spans="1:12" x14ac:dyDescent="0.25">
      <c r="A606" s="149">
        <f t="shared" si="70"/>
        <v>60300</v>
      </c>
      <c r="B606" s="108"/>
      <c r="C606" s="80"/>
      <c r="D606" s="80"/>
      <c r="E606" s="136">
        <f>CEILING(($E$453+formule!$E$42*(A606-$A$453))/100,1)*100</f>
        <v>9000</v>
      </c>
      <c r="F606" s="137">
        <f t="shared" si="69"/>
        <v>10710</v>
      </c>
      <c r="G606" s="106"/>
      <c r="H606" s="120">
        <f t="shared" si="65"/>
        <v>9450</v>
      </c>
      <c r="I606" s="121">
        <f t="shared" si="66"/>
        <v>11245</v>
      </c>
      <c r="J606" s="103"/>
      <c r="K606" s="120">
        <f t="shared" si="67"/>
        <v>9000</v>
      </c>
      <c r="L606" s="121">
        <f t="shared" si="68"/>
        <v>9450</v>
      </c>
    </row>
    <row r="607" spans="1:12" x14ac:dyDescent="0.25">
      <c r="A607" s="149">
        <f t="shared" si="70"/>
        <v>60400</v>
      </c>
      <c r="B607" s="108"/>
      <c r="C607" s="80"/>
      <c r="D607" s="80"/>
      <c r="E607" s="136">
        <f>CEILING(($E$453+formule!$E$42*(A607-$A$453))/100,1)*100</f>
        <v>9000</v>
      </c>
      <c r="F607" s="137">
        <f t="shared" si="69"/>
        <v>10710</v>
      </c>
      <c r="G607" s="106"/>
      <c r="H607" s="120">
        <f t="shared" si="65"/>
        <v>9450</v>
      </c>
      <c r="I607" s="121">
        <f t="shared" si="66"/>
        <v>11245</v>
      </c>
      <c r="J607" s="103"/>
      <c r="K607" s="120">
        <f t="shared" si="67"/>
        <v>9000</v>
      </c>
      <c r="L607" s="121">
        <f t="shared" si="68"/>
        <v>9450</v>
      </c>
    </row>
    <row r="608" spans="1:12" x14ac:dyDescent="0.25">
      <c r="A608" s="149">
        <f t="shared" si="70"/>
        <v>60500</v>
      </c>
      <c r="B608" s="108"/>
      <c r="C608" s="80"/>
      <c r="D608" s="80"/>
      <c r="E608" s="136">
        <f>CEILING(($E$453+formule!$E$42*(A608-$A$453))/100,1)*100</f>
        <v>9000</v>
      </c>
      <c r="F608" s="137">
        <f t="shared" si="69"/>
        <v>10710</v>
      </c>
      <c r="G608" s="106"/>
      <c r="H608" s="120">
        <f t="shared" si="65"/>
        <v>9450</v>
      </c>
      <c r="I608" s="121">
        <f t="shared" si="66"/>
        <v>11245</v>
      </c>
      <c r="J608" s="103"/>
      <c r="K608" s="120">
        <f t="shared" si="67"/>
        <v>9000</v>
      </c>
      <c r="L608" s="121">
        <f t="shared" si="68"/>
        <v>9450</v>
      </c>
    </row>
    <row r="609" spans="1:12" x14ac:dyDescent="0.25">
      <c r="A609" s="149">
        <f t="shared" si="70"/>
        <v>60600</v>
      </c>
      <c r="B609" s="108"/>
      <c r="C609" s="80"/>
      <c r="D609" s="80"/>
      <c r="E609" s="136">
        <f>CEILING(($E$453+formule!$E$42*(A609-$A$453))/100,1)*100</f>
        <v>9000</v>
      </c>
      <c r="F609" s="137">
        <f t="shared" si="69"/>
        <v>10710</v>
      </c>
      <c r="G609" s="106"/>
      <c r="H609" s="120">
        <f t="shared" si="65"/>
        <v>9450</v>
      </c>
      <c r="I609" s="121">
        <f t="shared" si="66"/>
        <v>11245</v>
      </c>
      <c r="J609" s="103"/>
      <c r="K609" s="120">
        <f t="shared" si="67"/>
        <v>9000</v>
      </c>
      <c r="L609" s="121">
        <f t="shared" si="68"/>
        <v>9450</v>
      </c>
    </row>
    <row r="610" spans="1:12" x14ac:dyDescent="0.25">
      <c r="A610" s="149">
        <f t="shared" si="70"/>
        <v>60700</v>
      </c>
      <c r="B610" s="5"/>
      <c r="C610" s="78"/>
      <c r="D610" s="78"/>
      <c r="E610" s="136">
        <f>CEILING(($E$453+formule!$E$42*(A610-$A$453))/100,1)*100</f>
        <v>9100</v>
      </c>
      <c r="F610" s="137">
        <f t="shared" si="69"/>
        <v>10829</v>
      </c>
      <c r="G610" s="106"/>
      <c r="H610" s="120">
        <f t="shared" si="65"/>
        <v>9550</v>
      </c>
      <c r="I610" s="121">
        <f t="shared" si="66"/>
        <v>11364</v>
      </c>
      <c r="J610" s="103"/>
      <c r="K610" s="120">
        <f t="shared" si="67"/>
        <v>9100</v>
      </c>
      <c r="L610" s="121">
        <f t="shared" si="68"/>
        <v>9555</v>
      </c>
    </row>
    <row r="611" spans="1:12" x14ac:dyDescent="0.25">
      <c r="A611" s="149">
        <f t="shared" si="70"/>
        <v>60800</v>
      </c>
      <c r="B611" s="5"/>
      <c r="C611" s="78"/>
      <c r="D611" s="78"/>
      <c r="E611" s="136">
        <f>CEILING(($E$453+formule!$E$42*(A611-$A$453))/100,1)*100</f>
        <v>9100</v>
      </c>
      <c r="F611" s="137">
        <f t="shared" si="69"/>
        <v>10829</v>
      </c>
      <c r="G611" s="106"/>
      <c r="H611" s="120">
        <f t="shared" si="65"/>
        <v>9550</v>
      </c>
      <c r="I611" s="121">
        <f t="shared" si="66"/>
        <v>11364</v>
      </c>
      <c r="J611" s="103"/>
      <c r="K611" s="120">
        <f t="shared" si="67"/>
        <v>9100</v>
      </c>
      <c r="L611" s="121">
        <f t="shared" si="68"/>
        <v>9555</v>
      </c>
    </row>
    <row r="612" spans="1:12" x14ac:dyDescent="0.25">
      <c r="A612" s="149">
        <f t="shared" si="70"/>
        <v>60900</v>
      </c>
      <c r="B612" s="5"/>
      <c r="C612" s="78"/>
      <c r="D612" s="78"/>
      <c r="E612" s="136">
        <f>CEILING(($E$453+formule!$E$42*(A612-$A$453))/100,1)*100</f>
        <v>9100</v>
      </c>
      <c r="F612" s="137">
        <f t="shared" si="69"/>
        <v>10829</v>
      </c>
      <c r="G612" s="106"/>
      <c r="H612" s="120">
        <f t="shared" si="65"/>
        <v>9550</v>
      </c>
      <c r="I612" s="121">
        <f t="shared" si="66"/>
        <v>11364</v>
      </c>
      <c r="J612" s="103"/>
      <c r="K612" s="120">
        <f t="shared" si="67"/>
        <v>9100</v>
      </c>
      <c r="L612" s="121">
        <f t="shared" si="68"/>
        <v>9555</v>
      </c>
    </row>
    <row r="613" spans="1:12" x14ac:dyDescent="0.25">
      <c r="A613" s="149">
        <f t="shared" si="70"/>
        <v>61000</v>
      </c>
      <c r="B613" s="5"/>
      <c r="C613" s="78"/>
      <c r="D613" s="78"/>
      <c r="E613" s="136">
        <f>CEILING(($E$453+formule!$E$42*(A613-$A$453))/100,1)*100</f>
        <v>9100</v>
      </c>
      <c r="F613" s="137">
        <f t="shared" si="69"/>
        <v>10829</v>
      </c>
      <c r="G613" s="106"/>
      <c r="H613" s="120">
        <f t="shared" si="65"/>
        <v>9550</v>
      </c>
      <c r="I613" s="121">
        <f t="shared" si="66"/>
        <v>11364</v>
      </c>
      <c r="J613" s="103"/>
      <c r="K613" s="120">
        <f t="shared" si="67"/>
        <v>9100</v>
      </c>
      <c r="L613" s="121">
        <f t="shared" si="68"/>
        <v>9555</v>
      </c>
    </row>
    <row r="614" spans="1:12" x14ac:dyDescent="0.25">
      <c r="A614" s="149">
        <f t="shared" si="70"/>
        <v>61100</v>
      </c>
      <c r="B614" s="5"/>
      <c r="C614" s="78"/>
      <c r="D614" s="78"/>
      <c r="E614" s="136">
        <f>CEILING(($E$453+formule!$E$42*(A614-$A$453))/100,1)*100</f>
        <v>9100</v>
      </c>
      <c r="F614" s="137">
        <f t="shared" si="69"/>
        <v>10829</v>
      </c>
      <c r="G614" s="106"/>
      <c r="H614" s="120">
        <f t="shared" si="65"/>
        <v>9550</v>
      </c>
      <c r="I614" s="121">
        <f t="shared" si="66"/>
        <v>11364</v>
      </c>
      <c r="J614" s="103"/>
      <c r="K614" s="120">
        <f t="shared" si="67"/>
        <v>9100</v>
      </c>
      <c r="L614" s="121">
        <f t="shared" si="68"/>
        <v>9555</v>
      </c>
    </row>
    <row r="615" spans="1:12" x14ac:dyDescent="0.25">
      <c r="A615" s="149">
        <f t="shared" si="70"/>
        <v>61200</v>
      </c>
      <c r="B615" s="5"/>
      <c r="C615" s="78"/>
      <c r="D615" s="78"/>
      <c r="E615" s="136">
        <f>CEILING(($E$453+formule!$E$42*(A615-$A$453))/100,1)*100</f>
        <v>9100</v>
      </c>
      <c r="F615" s="137">
        <f t="shared" si="69"/>
        <v>10829</v>
      </c>
      <c r="G615" s="106"/>
      <c r="H615" s="120">
        <f t="shared" si="65"/>
        <v>9550</v>
      </c>
      <c r="I615" s="121">
        <f t="shared" si="66"/>
        <v>11364</v>
      </c>
      <c r="J615" s="103"/>
      <c r="K615" s="120">
        <f t="shared" si="67"/>
        <v>9100</v>
      </c>
      <c r="L615" s="121">
        <f t="shared" si="68"/>
        <v>9555</v>
      </c>
    </row>
    <row r="616" spans="1:12" x14ac:dyDescent="0.25">
      <c r="A616" s="149">
        <f t="shared" si="70"/>
        <v>61300</v>
      </c>
      <c r="B616" s="5"/>
      <c r="C616" s="78"/>
      <c r="D616" s="78"/>
      <c r="E616" s="136">
        <f>CEILING(($E$453+formule!$E$42*(A616-$A$453))/100,1)*100</f>
        <v>9200</v>
      </c>
      <c r="F616" s="137">
        <f t="shared" si="69"/>
        <v>10948</v>
      </c>
      <c r="G616" s="106"/>
      <c r="H616" s="120">
        <f t="shared" si="65"/>
        <v>9650</v>
      </c>
      <c r="I616" s="121">
        <f t="shared" si="66"/>
        <v>11483</v>
      </c>
      <c r="J616" s="103"/>
      <c r="K616" s="120">
        <f t="shared" si="67"/>
        <v>9200</v>
      </c>
      <c r="L616" s="121">
        <f t="shared" si="68"/>
        <v>9660</v>
      </c>
    </row>
    <row r="617" spans="1:12" x14ac:dyDescent="0.25">
      <c r="A617" s="149">
        <f t="shared" si="70"/>
        <v>61400</v>
      </c>
      <c r="B617" s="5"/>
      <c r="C617" s="78"/>
      <c r="D617" s="78"/>
      <c r="E617" s="136">
        <f>CEILING(($E$453+formule!$E$42*(A617-$A$453))/100,1)*100</f>
        <v>9200</v>
      </c>
      <c r="F617" s="137">
        <f t="shared" si="69"/>
        <v>10948</v>
      </c>
      <c r="G617" s="106"/>
      <c r="H617" s="120">
        <f t="shared" ref="H617:H680" si="71">E617+450</f>
        <v>9650</v>
      </c>
      <c r="I617" s="121">
        <f t="shared" ref="I617:I680" si="72">F617+535</f>
        <v>11483</v>
      </c>
      <c r="J617" s="103"/>
      <c r="K617" s="120">
        <f t="shared" si="67"/>
        <v>9200</v>
      </c>
      <c r="L617" s="121">
        <f t="shared" si="68"/>
        <v>9660</v>
      </c>
    </row>
    <row r="618" spans="1:12" x14ac:dyDescent="0.25">
      <c r="A618" s="149">
        <f t="shared" si="70"/>
        <v>61500</v>
      </c>
      <c r="B618" s="5"/>
      <c r="C618" s="78"/>
      <c r="D618" s="78"/>
      <c r="E618" s="136">
        <f>CEILING(($E$453+formule!$E$42*(A618-$A$453))/100,1)*100</f>
        <v>9200</v>
      </c>
      <c r="F618" s="137">
        <f t="shared" si="69"/>
        <v>10948</v>
      </c>
      <c r="G618" s="106"/>
      <c r="H618" s="120">
        <f t="shared" si="71"/>
        <v>9650</v>
      </c>
      <c r="I618" s="121">
        <f t="shared" si="72"/>
        <v>11483</v>
      </c>
      <c r="J618" s="103"/>
      <c r="K618" s="120">
        <f t="shared" si="67"/>
        <v>9200</v>
      </c>
      <c r="L618" s="121">
        <f t="shared" si="68"/>
        <v>9660</v>
      </c>
    </row>
    <row r="619" spans="1:12" x14ac:dyDescent="0.25">
      <c r="A619" s="149">
        <f t="shared" si="70"/>
        <v>61600</v>
      </c>
      <c r="B619" s="5"/>
      <c r="C619" s="78"/>
      <c r="D619" s="78"/>
      <c r="E619" s="136">
        <f>CEILING(($E$453+formule!$E$42*(A619-$A$453))/100,1)*100</f>
        <v>9200</v>
      </c>
      <c r="F619" s="137">
        <f t="shared" si="69"/>
        <v>10948</v>
      </c>
      <c r="G619" s="106"/>
      <c r="H619" s="120">
        <f t="shared" si="71"/>
        <v>9650</v>
      </c>
      <c r="I619" s="121">
        <f t="shared" si="72"/>
        <v>11483</v>
      </c>
      <c r="J619" s="103"/>
      <c r="K619" s="120">
        <f t="shared" si="67"/>
        <v>9200</v>
      </c>
      <c r="L619" s="121">
        <f t="shared" si="68"/>
        <v>9660</v>
      </c>
    </row>
    <row r="620" spans="1:12" x14ac:dyDescent="0.25">
      <c r="A620" s="149">
        <f t="shared" si="70"/>
        <v>61700</v>
      </c>
      <c r="B620" s="5"/>
      <c r="C620" s="78"/>
      <c r="D620" s="78"/>
      <c r="E620" s="136">
        <f>CEILING(($E$453+formule!$E$42*(A620-$A$453))/100,1)*100</f>
        <v>9200</v>
      </c>
      <c r="F620" s="137">
        <f t="shared" si="69"/>
        <v>10948</v>
      </c>
      <c r="G620" s="106"/>
      <c r="H620" s="120">
        <f t="shared" si="71"/>
        <v>9650</v>
      </c>
      <c r="I620" s="121">
        <f t="shared" si="72"/>
        <v>11483</v>
      </c>
      <c r="J620" s="103"/>
      <c r="K620" s="120">
        <f t="shared" si="67"/>
        <v>9200</v>
      </c>
      <c r="L620" s="121">
        <f t="shared" si="68"/>
        <v>9660</v>
      </c>
    </row>
    <row r="621" spans="1:12" x14ac:dyDescent="0.25">
      <c r="A621" s="149">
        <f t="shared" si="70"/>
        <v>61800</v>
      </c>
      <c r="B621" s="5"/>
      <c r="C621" s="78"/>
      <c r="D621" s="78"/>
      <c r="E621" s="136">
        <f>CEILING(($E$453+formule!$E$42*(A621-$A$453))/100,1)*100</f>
        <v>9200</v>
      </c>
      <c r="F621" s="137">
        <f t="shared" si="69"/>
        <v>10948</v>
      </c>
      <c r="G621" s="106"/>
      <c r="H621" s="120">
        <f t="shared" si="71"/>
        <v>9650</v>
      </c>
      <c r="I621" s="121">
        <f t="shared" si="72"/>
        <v>11483</v>
      </c>
      <c r="J621" s="103"/>
      <c r="K621" s="120">
        <f t="shared" si="67"/>
        <v>9200</v>
      </c>
      <c r="L621" s="121">
        <f t="shared" si="68"/>
        <v>9660</v>
      </c>
    </row>
    <row r="622" spans="1:12" x14ac:dyDescent="0.25">
      <c r="A622" s="149">
        <f t="shared" si="70"/>
        <v>61900</v>
      </c>
      <c r="B622" s="5"/>
      <c r="C622" s="78"/>
      <c r="D622" s="78"/>
      <c r="E622" s="136">
        <f>CEILING(($E$453+formule!$E$42*(A622-$A$453))/100,1)*100</f>
        <v>9300</v>
      </c>
      <c r="F622" s="137">
        <f t="shared" si="69"/>
        <v>11067</v>
      </c>
      <c r="G622" s="106"/>
      <c r="H622" s="120">
        <f t="shared" si="71"/>
        <v>9750</v>
      </c>
      <c r="I622" s="121">
        <f t="shared" si="72"/>
        <v>11602</v>
      </c>
      <c r="J622" s="103"/>
      <c r="K622" s="120">
        <f t="shared" si="67"/>
        <v>9300</v>
      </c>
      <c r="L622" s="121">
        <f t="shared" si="68"/>
        <v>9765</v>
      </c>
    </row>
    <row r="623" spans="1:12" x14ac:dyDescent="0.25">
      <c r="A623" s="149">
        <f t="shared" si="70"/>
        <v>62000</v>
      </c>
      <c r="B623" s="5"/>
      <c r="C623" s="78"/>
      <c r="D623" s="78"/>
      <c r="E623" s="136">
        <f>CEILING(($E$453+formule!$E$42*(A623-$A$453))/100,1)*100</f>
        <v>9300</v>
      </c>
      <c r="F623" s="137">
        <f t="shared" si="69"/>
        <v>11067</v>
      </c>
      <c r="G623" s="106"/>
      <c r="H623" s="120">
        <f t="shared" si="71"/>
        <v>9750</v>
      </c>
      <c r="I623" s="121">
        <f t="shared" si="72"/>
        <v>11602</v>
      </c>
      <c r="J623" s="103"/>
      <c r="K623" s="120">
        <f t="shared" si="67"/>
        <v>9300</v>
      </c>
      <c r="L623" s="121">
        <f t="shared" si="68"/>
        <v>9765</v>
      </c>
    </row>
    <row r="624" spans="1:12" x14ac:dyDescent="0.25">
      <c r="A624" s="149">
        <f t="shared" si="70"/>
        <v>62100</v>
      </c>
      <c r="B624" s="5"/>
      <c r="C624" s="78"/>
      <c r="D624" s="78"/>
      <c r="E624" s="136">
        <f>CEILING(($E$453+formule!$E$42*(A624-$A$453))/100,1)*100</f>
        <v>9300</v>
      </c>
      <c r="F624" s="137">
        <f t="shared" si="69"/>
        <v>11067</v>
      </c>
      <c r="G624" s="106"/>
      <c r="H624" s="120">
        <f t="shared" si="71"/>
        <v>9750</v>
      </c>
      <c r="I624" s="121">
        <f t="shared" si="72"/>
        <v>11602</v>
      </c>
      <c r="J624" s="103"/>
      <c r="K624" s="120">
        <f t="shared" si="67"/>
        <v>9300</v>
      </c>
      <c r="L624" s="121">
        <f t="shared" si="68"/>
        <v>9765</v>
      </c>
    </row>
    <row r="625" spans="1:12" x14ac:dyDescent="0.25">
      <c r="A625" s="149">
        <f t="shared" si="70"/>
        <v>62200</v>
      </c>
      <c r="B625" s="5"/>
      <c r="C625" s="78"/>
      <c r="D625" s="78"/>
      <c r="E625" s="136">
        <f>CEILING(($E$453+formule!$E$42*(A625-$A$453))/100,1)*100</f>
        <v>9300</v>
      </c>
      <c r="F625" s="137">
        <f t="shared" si="69"/>
        <v>11067</v>
      </c>
      <c r="G625" s="106"/>
      <c r="H625" s="120">
        <f t="shared" si="71"/>
        <v>9750</v>
      </c>
      <c r="I625" s="121">
        <f t="shared" si="72"/>
        <v>11602</v>
      </c>
      <c r="J625" s="103"/>
      <c r="K625" s="120">
        <f t="shared" si="67"/>
        <v>9300</v>
      </c>
      <c r="L625" s="121">
        <f t="shared" si="68"/>
        <v>9765</v>
      </c>
    </row>
    <row r="626" spans="1:12" x14ac:dyDescent="0.25">
      <c r="A626" s="149">
        <f t="shared" si="70"/>
        <v>62300</v>
      </c>
      <c r="B626" s="5"/>
      <c r="C626" s="78"/>
      <c r="D626" s="78"/>
      <c r="E626" s="136">
        <f>CEILING(($E$453+formule!$E$42*(A626-$A$453))/100,1)*100</f>
        <v>9300</v>
      </c>
      <c r="F626" s="137">
        <f t="shared" si="69"/>
        <v>11067</v>
      </c>
      <c r="G626" s="106"/>
      <c r="H626" s="120">
        <f t="shared" si="71"/>
        <v>9750</v>
      </c>
      <c r="I626" s="121">
        <f t="shared" si="72"/>
        <v>11602</v>
      </c>
      <c r="J626" s="103"/>
      <c r="K626" s="120">
        <f t="shared" si="67"/>
        <v>9300</v>
      </c>
      <c r="L626" s="121">
        <f t="shared" si="68"/>
        <v>9765</v>
      </c>
    </row>
    <row r="627" spans="1:12" x14ac:dyDescent="0.25">
      <c r="A627" s="149">
        <f t="shared" si="70"/>
        <v>62400</v>
      </c>
      <c r="B627" s="5"/>
      <c r="C627" s="78"/>
      <c r="D627" s="78"/>
      <c r="E627" s="136">
        <f>CEILING(($E$453+formule!$E$42*(A627-$A$453))/100,1)*100</f>
        <v>9400</v>
      </c>
      <c r="F627" s="137">
        <f t="shared" si="69"/>
        <v>11186</v>
      </c>
      <c r="G627" s="106"/>
      <c r="H627" s="120">
        <f t="shared" si="71"/>
        <v>9850</v>
      </c>
      <c r="I627" s="121">
        <f t="shared" si="72"/>
        <v>11721</v>
      </c>
      <c r="J627" s="103"/>
      <c r="K627" s="120">
        <f t="shared" si="67"/>
        <v>9400</v>
      </c>
      <c r="L627" s="121">
        <f t="shared" si="68"/>
        <v>9870</v>
      </c>
    </row>
    <row r="628" spans="1:12" x14ac:dyDescent="0.25">
      <c r="A628" s="149">
        <f t="shared" si="70"/>
        <v>62500</v>
      </c>
      <c r="B628" s="5"/>
      <c r="C628" s="78"/>
      <c r="D628" s="78"/>
      <c r="E628" s="136">
        <f>CEILING(($E$453+formule!$E$42*(A628-$A$453))/100,1)*100</f>
        <v>9400</v>
      </c>
      <c r="F628" s="137">
        <f t="shared" si="69"/>
        <v>11186</v>
      </c>
      <c r="G628" s="106"/>
      <c r="H628" s="120">
        <f t="shared" si="71"/>
        <v>9850</v>
      </c>
      <c r="I628" s="121">
        <f t="shared" si="72"/>
        <v>11721</v>
      </c>
      <c r="J628" s="103"/>
      <c r="K628" s="120">
        <f t="shared" si="67"/>
        <v>9400</v>
      </c>
      <c r="L628" s="121">
        <f t="shared" si="68"/>
        <v>9870</v>
      </c>
    </row>
    <row r="629" spans="1:12" x14ac:dyDescent="0.25">
      <c r="A629" s="149">
        <f t="shared" si="70"/>
        <v>62600</v>
      </c>
      <c r="B629" s="5"/>
      <c r="C629" s="78"/>
      <c r="D629" s="78"/>
      <c r="E629" s="136">
        <f>CEILING(($E$453+formule!$E$42*(A629-$A$453))/100,1)*100</f>
        <v>9400</v>
      </c>
      <c r="F629" s="137">
        <f t="shared" si="69"/>
        <v>11186</v>
      </c>
      <c r="G629" s="106"/>
      <c r="H629" s="120">
        <f t="shared" si="71"/>
        <v>9850</v>
      </c>
      <c r="I629" s="121">
        <f t="shared" si="72"/>
        <v>11721</v>
      </c>
      <c r="J629" s="103"/>
      <c r="K629" s="120">
        <f t="shared" si="67"/>
        <v>9400</v>
      </c>
      <c r="L629" s="121">
        <f t="shared" si="68"/>
        <v>9870</v>
      </c>
    </row>
    <row r="630" spans="1:12" x14ac:dyDescent="0.25">
      <c r="A630" s="149">
        <f t="shared" si="70"/>
        <v>62700</v>
      </c>
      <c r="B630" s="5"/>
      <c r="C630" s="78"/>
      <c r="D630" s="78"/>
      <c r="E630" s="136">
        <f>CEILING(($E$453+formule!$E$42*(A630-$A$453))/100,1)*100</f>
        <v>9400</v>
      </c>
      <c r="F630" s="137">
        <f t="shared" si="69"/>
        <v>11186</v>
      </c>
      <c r="G630" s="106"/>
      <c r="H630" s="120">
        <f t="shared" si="71"/>
        <v>9850</v>
      </c>
      <c r="I630" s="121">
        <f t="shared" si="72"/>
        <v>11721</v>
      </c>
      <c r="J630" s="103"/>
      <c r="K630" s="120">
        <f t="shared" si="67"/>
        <v>9400</v>
      </c>
      <c r="L630" s="121">
        <f t="shared" si="68"/>
        <v>9870</v>
      </c>
    </row>
    <row r="631" spans="1:12" x14ac:dyDescent="0.25">
      <c r="A631" s="149">
        <f t="shared" si="70"/>
        <v>62800</v>
      </c>
      <c r="B631" s="5"/>
      <c r="C631" s="78"/>
      <c r="D631" s="78"/>
      <c r="E631" s="136">
        <f>CEILING(($E$453+formule!$E$42*(A631-$A$453))/100,1)*100</f>
        <v>9400</v>
      </c>
      <c r="F631" s="137">
        <f t="shared" si="69"/>
        <v>11186</v>
      </c>
      <c r="G631" s="106"/>
      <c r="H631" s="120">
        <f t="shared" si="71"/>
        <v>9850</v>
      </c>
      <c r="I631" s="121">
        <f t="shared" si="72"/>
        <v>11721</v>
      </c>
      <c r="J631" s="103"/>
      <c r="K631" s="120">
        <f t="shared" si="67"/>
        <v>9400</v>
      </c>
      <c r="L631" s="121">
        <f t="shared" si="68"/>
        <v>9870</v>
      </c>
    </row>
    <row r="632" spans="1:12" x14ac:dyDescent="0.25">
      <c r="A632" s="149">
        <f t="shared" si="70"/>
        <v>62900</v>
      </c>
      <c r="B632" s="5"/>
      <c r="C632" s="78"/>
      <c r="D632" s="78"/>
      <c r="E632" s="136">
        <f>CEILING(($E$453+formule!$E$42*(A632-$A$453))/100,1)*100</f>
        <v>9400</v>
      </c>
      <c r="F632" s="137">
        <f t="shared" si="69"/>
        <v>11186</v>
      </c>
      <c r="G632" s="106"/>
      <c r="H632" s="120">
        <f t="shared" si="71"/>
        <v>9850</v>
      </c>
      <c r="I632" s="121">
        <f t="shared" si="72"/>
        <v>11721</v>
      </c>
      <c r="J632" s="103"/>
      <c r="K632" s="120">
        <f t="shared" si="67"/>
        <v>9400</v>
      </c>
      <c r="L632" s="121">
        <f t="shared" si="68"/>
        <v>9870</v>
      </c>
    </row>
    <row r="633" spans="1:12" x14ac:dyDescent="0.25">
      <c r="A633" s="149">
        <f t="shared" si="70"/>
        <v>63000</v>
      </c>
      <c r="B633" s="5"/>
      <c r="C633" s="78"/>
      <c r="D633" s="78"/>
      <c r="E633" s="136">
        <f>CEILING(($E$453+formule!$E$42*(A633-$A$453))/100,1)*100</f>
        <v>9500</v>
      </c>
      <c r="F633" s="137">
        <f t="shared" si="69"/>
        <v>11305</v>
      </c>
      <c r="G633" s="106"/>
      <c r="H633" s="120">
        <f t="shared" si="71"/>
        <v>9950</v>
      </c>
      <c r="I633" s="121">
        <f t="shared" si="72"/>
        <v>11840</v>
      </c>
      <c r="J633" s="103"/>
      <c r="K633" s="120">
        <f t="shared" si="67"/>
        <v>9500</v>
      </c>
      <c r="L633" s="121">
        <f t="shared" si="68"/>
        <v>9975</v>
      </c>
    </row>
    <row r="634" spans="1:12" x14ac:dyDescent="0.25">
      <c r="A634" s="149">
        <f t="shared" si="70"/>
        <v>63100</v>
      </c>
      <c r="B634" s="5"/>
      <c r="C634" s="78"/>
      <c r="D634" s="78"/>
      <c r="E634" s="136">
        <f>CEILING(($E$453+formule!$E$42*(A634-$A$453))/100,1)*100</f>
        <v>9500</v>
      </c>
      <c r="F634" s="137">
        <f t="shared" si="69"/>
        <v>11305</v>
      </c>
      <c r="G634" s="106"/>
      <c r="H634" s="120">
        <f t="shared" si="71"/>
        <v>9950</v>
      </c>
      <c r="I634" s="121">
        <f t="shared" si="72"/>
        <v>11840</v>
      </c>
      <c r="J634" s="103"/>
      <c r="K634" s="120">
        <f t="shared" si="67"/>
        <v>9500</v>
      </c>
      <c r="L634" s="121">
        <f t="shared" si="68"/>
        <v>9975</v>
      </c>
    </row>
    <row r="635" spans="1:12" x14ac:dyDescent="0.25">
      <c r="A635" s="149">
        <f t="shared" si="70"/>
        <v>63200</v>
      </c>
      <c r="B635" s="5"/>
      <c r="C635" s="78"/>
      <c r="D635" s="78"/>
      <c r="E635" s="136">
        <f>CEILING(($E$453+formule!$E$42*(A635-$A$453))/100,1)*100</f>
        <v>9500</v>
      </c>
      <c r="F635" s="137">
        <f t="shared" si="69"/>
        <v>11305</v>
      </c>
      <c r="G635" s="106"/>
      <c r="H635" s="120">
        <f t="shared" si="71"/>
        <v>9950</v>
      </c>
      <c r="I635" s="121">
        <f t="shared" si="72"/>
        <v>11840</v>
      </c>
      <c r="J635" s="103"/>
      <c r="K635" s="120">
        <f t="shared" si="67"/>
        <v>9500</v>
      </c>
      <c r="L635" s="121">
        <f t="shared" si="68"/>
        <v>9975</v>
      </c>
    </row>
    <row r="636" spans="1:12" x14ac:dyDescent="0.25">
      <c r="A636" s="149">
        <f t="shared" si="70"/>
        <v>63300</v>
      </c>
      <c r="B636" s="5"/>
      <c r="C636" s="78"/>
      <c r="D636" s="78"/>
      <c r="E636" s="136">
        <f>CEILING(($E$453+formule!$E$42*(A636-$A$453))/100,1)*100</f>
        <v>9500</v>
      </c>
      <c r="F636" s="137">
        <f t="shared" si="69"/>
        <v>11305</v>
      </c>
      <c r="G636" s="106"/>
      <c r="H636" s="120">
        <f t="shared" si="71"/>
        <v>9950</v>
      </c>
      <c r="I636" s="121">
        <f t="shared" si="72"/>
        <v>11840</v>
      </c>
      <c r="J636" s="103"/>
      <c r="K636" s="120">
        <f t="shared" si="67"/>
        <v>9500</v>
      </c>
      <c r="L636" s="121">
        <f t="shared" si="68"/>
        <v>9975</v>
      </c>
    </row>
    <row r="637" spans="1:12" x14ac:dyDescent="0.25">
      <c r="A637" s="149">
        <f t="shared" si="70"/>
        <v>63400</v>
      </c>
      <c r="B637" s="5"/>
      <c r="C637" s="78"/>
      <c r="D637" s="78"/>
      <c r="E637" s="136">
        <f>CEILING(($E$453+formule!$E$42*(A637-$A$453))/100,1)*100</f>
        <v>9500</v>
      </c>
      <c r="F637" s="137">
        <f t="shared" si="69"/>
        <v>11305</v>
      </c>
      <c r="G637" s="106"/>
      <c r="H637" s="120">
        <f t="shared" si="71"/>
        <v>9950</v>
      </c>
      <c r="I637" s="121">
        <f t="shared" si="72"/>
        <v>11840</v>
      </c>
      <c r="J637" s="103"/>
      <c r="K637" s="120">
        <f t="shared" si="67"/>
        <v>9500</v>
      </c>
      <c r="L637" s="121">
        <f t="shared" si="68"/>
        <v>9975</v>
      </c>
    </row>
    <row r="638" spans="1:12" x14ac:dyDescent="0.25">
      <c r="A638" s="149">
        <f t="shared" si="70"/>
        <v>63500</v>
      </c>
      <c r="B638" s="5"/>
      <c r="C638" s="78"/>
      <c r="D638" s="78"/>
      <c r="E638" s="136">
        <f>CEILING(($E$453+formule!$E$42*(A638-$A$453))/100,1)*100</f>
        <v>9500</v>
      </c>
      <c r="F638" s="137">
        <f t="shared" si="69"/>
        <v>11305</v>
      </c>
      <c r="G638" s="106"/>
      <c r="H638" s="120">
        <f t="shared" si="71"/>
        <v>9950</v>
      </c>
      <c r="I638" s="121">
        <f t="shared" si="72"/>
        <v>11840</v>
      </c>
      <c r="J638" s="103"/>
      <c r="K638" s="120">
        <f t="shared" si="67"/>
        <v>9500</v>
      </c>
      <c r="L638" s="121">
        <f t="shared" si="68"/>
        <v>9975</v>
      </c>
    </row>
    <row r="639" spans="1:12" x14ac:dyDescent="0.25">
      <c r="A639" s="149">
        <f t="shared" si="70"/>
        <v>63600</v>
      </c>
      <c r="B639" s="5"/>
      <c r="C639" s="78"/>
      <c r="D639" s="78"/>
      <c r="E639" s="136">
        <f>CEILING(($E$453+formule!$E$42*(A639-$A$453))/100,1)*100</f>
        <v>9600</v>
      </c>
      <c r="F639" s="137">
        <f t="shared" si="69"/>
        <v>11424</v>
      </c>
      <c r="G639" s="106"/>
      <c r="H639" s="120">
        <f t="shared" si="71"/>
        <v>10050</v>
      </c>
      <c r="I639" s="121">
        <f t="shared" si="72"/>
        <v>11959</v>
      </c>
      <c r="J639" s="103"/>
      <c r="K639" s="120">
        <f t="shared" si="67"/>
        <v>9600</v>
      </c>
      <c r="L639" s="121">
        <f t="shared" si="68"/>
        <v>10080</v>
      </c>
    </row>
    <row r="640" spans="1:12" x14ac:dyDescent="0.25">
      <c r="A640" s="149">
        <f t="shared" si="70"/>
        <v>63700</v>
      </c>
      <c r="B640" s="5"/>
      <c r="C640" s="78"/>
      <c r="D640" s="78"/>
      <c r="E640" s="136">
        <f>CEILING(($E$453+formule!$E$42*(A640-$A$453))/100,1)*100</f>
        <v>9600</v>
      </c>
      <c r="F640" s="137">
        <f t="shared" si="69"/>
        <v>11424</v>
      </c>
      <c r="G640" s="106"/>
      <c r="H640" s="120">
        <f t="shared" si="71"/>
        <v>10050</v>
      </c>
      <c r="I640" s="121">
        <f t="shared" si="72"/>
        <v>11959</v>
      </c>
      <c r="J640" s="103"/>
      <c r="K640" s="120">
        <f t="shared" si="67"/>
        <v>9600</v>
      </c>
      <c r="L640" s="121">
        <f t="shared" si="68"/>
        <v>10080</v>
      </c>
    </row>
    <row r="641" spans="1:12" x14ac:dyDescent="0.25">
      <c r="A641" s="149">
        <f t="shared" si="70"/>
        <v>63800</v>
      </c>
      <c r="B641" s="5"/>
      <c r="C641" s="78"/>
      <c r="D641" s="78"/>
      <c r="E641" s="136">
        <f>CEILING(($E$453+formule!$E$42*(A641-$A$453))/100,1)*100</f>
        <v>9600</v>
      </c>
      <c r="F641" s="137">
        <f t="shared" si="69"/>
        <v>11424</v>
      </c>
      <c r="G641" s="106"/>
      <c r="H641" s="120">
        <f t="shared" si="71"/>
        <v>10050</v>
      </c>
      <c r="I641" s="121">
        <f t="shared" si="72"/>
        <v>11959</v>
      </c>
      <c r="J641" s="103"/>
      <c r="K641" s="120">
        <f t="shared" si="67"/>
        <v>9600</v>
      </c>
      <c r="L641" s="121">
        <f t="shared" si="68"/>
        <v>10080</v>
      </c>
    </row>
    <row r="642" spans="1:12" x14ac:dyDescent="0.25">
      <c r="A642" s="149">
        <f t="shared" si="70"/>
        <v>63900</v>
      </c>
      <c r="B642" s="5"/>
      <c r="C642" s="78"/>
      <c r="D642" s="78"/>
      <c r="E642" s="136">
        <f>CEILING(($E$453+formule!$E$42*(A642-$A$453))/100,1)*100</f>
        <v>9600</v>
      </c>
      <c r="F642" s="137">
        <f t="shared" si="69"/>
        <v>11424</v>
      </c>
      <c r="G642" s="106"/>
      <c r="H642" s="120">
        <f t="shared" si="71"/>
        <v>10050</v>
      </c>
      <c r="I642" s="121">
        <f t="shared" si="72"/>
        <v>11959</v>
      </c>
      <c r="J642" s="103"/>
      <c r="K642" s="120">
        <f t="shared" si="67"/>
        <v>9600</v>
      </c>
      <c r="L642" s="121">
        <f t="shared" si="68"/>
        <v>10080</v>
      </c>
    </row>
    <row r="643" spans="1:12" x14ac:dyDescent="0.25">
      <c r="A643" s="149">
        <f t="shared" si="70"/>
        <v>64000</v>
      </c>
      <c r="B643" s="5"/>
      <c r="C643" s="78"/>
      <c r="D643" s="78"/>
      <c r="E643" s="136">
        <f>CEILING(($E$453+formule!$E$42*(A643-$A$453))/100,1)*100</f>
        <v>9600</v>
      </c>
      <c r="F643" s="137">
        <f t="shared" si="69"/>
        <v>11424</v>
      </c>
      <c r="G643" s="106"/>
      <c r="H643" s="120">
        <f t="shared" si="71"/>
        <v>10050</v>
      </c>
      <c r="I643" s="121">
        <f t="shared" si="72"/>
        <v>11959</v>
      </c>
      <c r="J643" s="103"/>
      <c r="K643" s="120">
        <f t="shared" si="67"/>
        <v>9600</v>
      </c>
      <c r="L643" s="121">
        <f t="shared" si="68"/>
        <v>10080</v>
      </c>
    </row>
    <row r="644" spans="1:12" x14ac:dyDescent="0.25">
      <c r="A644" s="149">
        <f t="shared" si="70"/>
        <v>64100</v>
      </c>
      <c r="B644" s="5"/>
      <c r="C644" s="78"/>
      <c r="D644" s="78"/>
      <c r="E644" s="136">
        <f>CEILING(($E$453+formule!$E$42*(A644-$A$453))/100,1)*100</f>
        <v>9600</v>
      </c>
      <c r="F644" s="137">
        <f t="shared" si="69"/>
        <v>11424</v>
      </c>
      <c r="G644" s="106"/>
      <c r="H644" s="120">
        <f t="shared" si="71"/>
        <v>10050</v>
      </c>
      <c r="I644" s="121">
        <f t="shared" si="72"/>
        <v>11959</v>
      </c>
      <c r="J644" s="103"/>
      <c r="K644" s="120">
        <f t="shared" si="67"/>
        <v>9600</v>
      </c>
      <c r="L644" s="121">
        <f t="shared" si="68"/>
        <v>10080</v>
      </c>
    </row>
    <row r="645" spans="1:12" x14ac:dyDescent="0.25">
      <c r="A645" s="149">
        <f t="shared" si="70"/>
        <v>64200</v>
      </c>
      <c r="B645" s="5"/>
      <c r="C645" s="78"/>
      <c r="D645" s="78"/>
      <c r="E645" s="136">
        <f>CEILING(($E$453+formule!$E$42*(A645-$A$453))/100,1)*100</f>
        <v>9700</v>
      </c>
      <c r="F645" s="137">
        <f t="shared" si="69"/>
        <v>11543</v>
      </c>
      <c r="G645" s="106"/>
      <c r="H645" s="120">
        <f t="shared" si="71"/>
        <v>10150</v>
      </c>
      <c r="I645" s="121">
        <f t="shared" si="72"/>
        <v>12078</v>
      </c>
      <c r="J645" s="103"/>
      <c r="K645" s="120">
        <f t="shared" ref="K645:K708" si="73">E645</f>
        <v>9700</v>
      </c>
      <c r="L645" s="121">
        <f t="shared" ref="L645:L708" si="74">K645*1.05</f>
        <v>10185</v>
      </c>
    </row>
    <row r="646" spans="1:12" x14ac:dyDescent="0.25">
      <c r="A646" s="149">
        <f t="shared" si="70"/>
        <v>64300</v>
      </c>
      <c r="B646" s="5"/>
      <c r="C646" s="78"/>
      <c r="D646" s="78"/>
      <c r="E646" s="136">
        <f>CEILING(($E$453+formule!$E$42*(A646-$A$453))/100,1)*100</f>
        <v>9700</v>
      </c>
      <c r="F646" s="137">
        <f t="shared" si="69"/>
        <v>11543</v>
      </c>
      <c r="G646" s="106"/>
      <c r="H646" s="120">
        <f t="shared" si="71"/>
        <v>10150</v>
      </c>
      <c r="I646" s="121">
        <f t="shared" si="72"/>
        <v>12078</v>
      </c>
      <c r="J646" s="103"/>
      <c r="K646" s="120">
        <f t="shared" si="73"/>
        <v>9700</v>
      </c>
      <c r="L646" s="121">
        <f t="shared" si="74"/>
        <v>10185</v>
      </c>
    </row>
    <row r="647" spans="1:12" x14ac:dyDescent="0.25">
      <c r="A647" s="149">
        <f t="shared" si="70"/>
        <v>64400</v>
      </c>
      <c r="B647" s="5"/>
      <c r="C647" s="78"/>
      <c r="D647" s="78"/>
      <c r="E647" s="136">
        <f>CEILING(($E$453+formule!$E$42*(A647-$A$453))/100,1)*100</f>
        <v>9700</v>
      </c>
      <c r="F647" s="137">
        <f t="shared" ref="F647:F710" si="75">E647*1.19</f>
        <v>11543</v>
      </c>
      <c r="G647" s="106"/>
      <c r="H647" s="120">
        <f t="shared" si="71"/>
        <v>10150</v>
      </c>
      <c r="I647" s="121">
        <f t="shared" si="72"/>
        <v>12078</v>
      </c>
      <c r="J647" s="103"/>
      <c r="K647" s="120">
        <f t="shared" si="73"/>
        <v>9700</v>
      </c>
      <c r="L647" s="121">
        <f t="shared" si="74"/>
        <v>10185</v>
      </c>
    </row>
    <row r="648" spans="1:12" x14ac:dyDescent="0.25">
      <c r="A648" s="149">
        <f t="shared" si="70"/>
        <v>64500</v>
      </c>
      <c r="B648" s="5"/>
      <c r="C648" s="78"/>
      <c r="D648" s="78"/>
      <c r="E648" s="136">
        <f>CEILING(($E$453+formule!$E$42*(A648-$A$453))/100,1)*100</f>
        <v>9700</v>
      </c>
      <c r="F648" s="137">
        <f t="shared" si="75"/>
        <v>11543</v>
      </c>
      <c r="G648" s="106"/>
      <c r="H648" s="120">
        <f t="shared" si="71"/>
        <v>10150</v>
      </c>
      <c r="I648" s="121">
        <f t="shared" si="72"/>
        <v>12078</v>
      </c>
      <c r="J648" s="103"/>
      <c r="K648" s="120">
        <f t="shared" si="73"/>
        <v>9700</v>
      </c>
      <c r="L648" s="121">
        <f t="shared" si="74"/>
        <v>10185</v>
      </c>
    </row>
    <row r="649" spans="1:12" x14ac:dyDescent="0.25">
      <c r="A649" s="149">
        <f t="shared" si="70"/>
        <v>64600</v>
      </c>
      <c r="B649" s="5"/>
      <c r="C649" s="78"/>
      <c r="D649" s="78"/>
      <c r="E649" s="136">
        <f>CEILING(($E$453+formule!$E$42*(A649-$A$453))/100,1)*100</f>
        <v>9700</v>
      </c>
      <c r="F649" s="137">
        <f t="shared" si="75"/>
        <v>11543</v>
      </c>
      <c r="G649" s="106"/>
      <c r="H649" s="120">
        <f t="shared" si="71"/>
        <v>10150</v>
      </c>
      <c r="I649" s="121">
        <f t="shared" si="72"/>
        <v>12078</v>
      </c>
      <c r="J649" s="103"/>
      <c r="K649" s="120">
        <f t="shared" si="73"/>
        <v>9700</v>
      </c>
      <c r="L649" s="121">
        <f t="shared" si="74"/>
        <v>10185</v>
      </c>
    </row>
    <row r="650" spans="1:12" x14ac:dyDescent="0.25">
      <c r="A650" s="149">
        <f t="shared" si="70"/>
        <v>64700</v>
      </c>
      <c r="B650" s="5"/>
      <c r="C650" s="78"/>
      <c r="D650" s="78"/>
      <c r="E650" s="136">
        <f>CEILING(($E$453+formule!$E$42*(A650-$A$453))/100,1)*100</f>
        <v>9700</v>
      </c>
      <c r="F650" s="137">
        <f t="shared" si="75"/>
        <v>11543</v>
      </c>
      <c r="G650" s="106"/>
      <c r="H650" s="120">
        <f t="shared" si="71"/>
        <v>10150</v>
      </c>
      <c r="I650" s="121">
        <f t="shared" si="72"/>
        <v>12078</v>
      </c>
      <c r="J650" s="103"/>
      <c r="K650" s="120">
        <f t="shared" si="73"/>
        <v>9700</v>
      </c>
      <c r="L650" s="121">
        <f t="shared" si="74"/>
        <v>10185</v>
      </c>
    </row>
    <row r="651" spans="1:12" x14ac:dyDescent="0.25">
      <c r="A651" s="149">
        <f t="shared" si="70"/>
        <v>64800</v>
      </c>
      <c r="B651" s="5"/>
      <c r="C651" s="78"/>
      <c r="D651" s="78"/>
      <c r="E651" s="136">
        <f>CEILING(($E$453+formule!$E$42*(A651-$A$453))/100,1)*100</f>
        <v>9800</v>
      </c>
      <c r="F651" s="137">
        <f t="shared" si="75"/>
        <v>11662</v>
      </c>
      <c r="G651" s="106"/>
      <c r="H651" s="120">
        <f t="shared" si="71"/>
        <v>10250</v>
      </c>
      <c r="I651" s="121">
        <f t="shared" si="72"/>
        <v>12197</v>
      </c>
      <c r="J651" s="103"/>
      <c r="K651" s="120">
        <f t="shared" si="73"/>
        <v>9800</v>
      </c>
      <c r="L651" s="121">
        <f t="shared" si="74"/>
        <v>10290</v>
      </c>
    </row>
    <row r="652" spans="1:12" x14ac:dyDescent="0.25">
      <c r="A652" s="149">
        <f t="shared" si="70"/>
        <v>64900</v>
      </c>
      <c r="B652" s="5"/>
      <c r="C652" s="78"/>
      <c r="D652" s="78"/>
      <c r="E652" s="136">
        <f>CEILING(($E$453+formule!$E$42*(A652-$A$453))/100,1)*100</f>
        <v>9800</v>
      </c>
      <c r="F652" s="137">
        <f t="shared" si="75"/>
        <v>11662</v>
      </c>
      <c r="G652" s="106"/>
      <c r="H652" s="120">
        <f t="shared" si="71"/>
        <v>10250</v>
      </c>
      <c r="I652" s="121">
        <f t="shared" si="72"/>
        <v>12197</v>
      </c>
      <c r="J652" s="103"/>
      <c r="K652" s="120">
        <f t="shared" si="73"/>
        <v>9800</v>
      </c>
      <c r="L652" s="121">
        <f t="shared" si="74"/>
        <v>10290</v>
      </c>
    </row>
    <row r="653" spans="1:12" x14ac:dyDescent="0.25">
      <c r="A653" s="149">
        <f t="shared" si="70"/>
        <v>65000</v>
      </c>
      <c r="B653" s="5"/>
      <c r="C653" s="78"/>
      <c r="D653" s="78"/>
      <c r="E653" s="136">
        <f>CEILING(($E$453+formule!$E$42*(A653-$A$453))/100,1)*100</f>
        <v>9800</v>
      </c>
      <c r="F653" s="137">
        <f t="shared" si="75"/>
        <v>11662</v>
      </c>
      <c r="G653" s="106"/>
      <c r="H653" s="120">
        <f t="shared" si="71"/>
        <v>10250</v>
      </c>
      <c r="I653" s="121">
        <f t="shared" si="72"/>
        <v>12197</v>
      </c>
      <c r="J653" s="103"/>
      <c r="K653" s="120">
        <f t="shared" si="73"/>
        <v>9800</v>
      </c>
      <c r="L653" s="121">
        <f t="shared" si="74"/>
        <v>10290</v>
      </c>
    </row>
    <row r="654" spans="1:12" x14ac:dyDescent="0.25">
      <c r="A654" s="149">
        <f t="shared" si="70"/>
        <v>65100</v>
      </c>
      <c r="B654" s="5"/>
      <c r="C654" s="78"/>
      <c r="D654" s="78"/>
      <c r="E654" s="136">
        <f>CEILING(($E$453+formule!$E$42*(A654-$A$453))/100,1)*100</f>
        <v>9800</v>
      </c>
      <c r="F654" s="137">
        <f t="shared" si="75"/>
        <v>11662</v>
      </c>
      <c r="G654" s="106"/>
      <c r="H654" s="120">
        <f t="shared" si="71"/>
        <v>10250</v>
      </c>
      <c r="I654" s="121">
        <f t="shared" si="72"/>
        <v>12197</v>
      </c>
      <c r="J654" s="103"/>
      <c r="K654" s="120">
        <f t="shared" si="73"/>
        <v>9800</v>
      </c>
      <c r="L654" s="121">
        <f t="shared" si="74"/>
        <v>10290</v>
      </c>
    </row>
    <row r="655" spans="1:12" x14ac:dyDescent="0.25">
      <c r="A655" s="149">
        <f t="shared" si="70"/>
        <v>65200</v>
      </c>
      <c r="B655" s="5"/>
      <c r="C655" s="78"/>
      <c r="D655" s="78"/>
      <c r="E655" s="136">
        <f>CEILING(($E$453+formule!$E$42*(A655-$A$453))/100,1)*100</f>
        <v>9800</v>
      </c>
      <c r="F655" s="137">
        <f t="shared" si="75"/>
        <v>11662</v>
      </c>
      <c r="G655" s="106"/>
      <c r="H655" s="120">
        <f t="shared" si="71"/>
        <v>10250</v>
      </c>
      <c r="I655" s="121">
        <f t="shared" si="72"/>
        <v>12197</v>
      </c>
      <c r="J655" s="103"/>
      <c r="K655" s="120">
        <f t="shared" si="73"/>
        <v>9800</v>
      </c>
      <c r="L655" s="121">
        <f t="shared" si="74"/>
        <v>10290</v>
      </c>
    </row>
    <row r="656" spans="1:12" x14ac:dyDescent="0.25">
      <c r="A656" s="149">
        <f t="shared" ref="A656:A719" si="76">A655+100</f>
        <v>65300</v>
      </c>
      <c r="B656" s="5"/>
      <c r="C656" s="78"/>
      <c r="D656" s="78"/>
      <c r="E656" s="136">
        <f>CEILING(($E$453+formule!$E$42*(A656-$A$453))/100,1)*100</f>
        <v>9900</v>
      </c>
      <c r="F656" s="137">
        <f t="shared" si="75"/>
        <v>11781</v>
      </c>
      <c r="G656" s="106"/>
      <c r="H656" s="120">
        <f t="shared" si="71"/>
        <v>10350</v>
      </c>
      <c r="I656" s="121">
        <f t="shared" si="72"/>
        <v>12316</v>
      </c>
      <c r="J656" s="103"/>
      <c r="K656" s="120">
        <f t="shared" si="73"/>
        <v>9900</v>
      </c>
      <c r="L656" s="121">
        <f t="shared" si="74"/>
        <v>10395</v>
      </c>
    </row>
    <row r="657" spans="1:12" x14ac:dyDescent="0.25">
      <c r="A657" s="149">
        <f t="shared" si="76"/>
        <v>65400</v>
      </c>
      <c r="B657" s="5"/>
      <c r="C657" s="78"/>
      <c r="D657" s="78"/>
      <c r="E657" s="136">
        <f>CEILING(($E$453+formule!$E$42*(A657-$A$453))/100,1)*100</f>
        <v>9900</v>
      </c>
      <c r="F657" s="137">
        <f t="shared" si="75"/>
        <v>11781</v>
      </c>
      <c r="G657" s="106"/>
      <c r="H657" s="120">
        <f t="shared" si="71"/>
        <v>10350</v>
      </c>
      <c r="I657" s="121">
        <f t="shared" si="72"/>
        <v>12316</v>
      </c>
      <c r="J657" s="103"/>
      <c r="K657" s="120">
        <f t="shared" si="73"/>
        <v>9900</v>
      </c>
      <c r="L657" s="121">
        <f t="shared" si="74"/>
        <v>10395</v>
      </c>
    </row>
    <row r="658" spans="1:12" x14ac:dyDescent="0.25">
      <c r="A658" s="149">
        <f t="shared" si="76"/>
        <v>65500</v>
      </c>
      <c r="B658" s="5"/>
      <c r="C658" s="78"/>
      <c r="D658" s="78"/>
      <c r="E658" s="136">
        <f>CEILING(($E$453+formule!$E$42*(A658-$A$453))/100,1)*100</f>
        <v>9900</v>
      </c>
      <c r="F658" s="137">
        <f t="shared" si="75"/>
        <v>11781</v>
      </c>
      <c r="G658" s="106"/>
      <c r="H658" s="120">
        <f t="shared" si="71"/>
        <v>10350</v>
      </c>
      <c r="I658" s="121">
        <f t="shared" si="72"/>
        <v>12316</v>
      </c>
      <c r="J658" s="103"/>
      <c r="K658" s="120">
        <f t="shared" si="73"/>
        <v>9900</v>
      </c>
      <c r="L658" s="121">
        <f t="shared" si="74"/>
        <v>10395</v>
      </c>
    </row>
    <row r="659" spans="1:12" x14ac:dyDescent="0.25">
      <c r="A659" s="149">
        <f t="shared" si="76"/>
        <v>65600</v>
      </c>
      <c r="B659" s="5"/>
      <c r="C659" s="78"/>
      <c r="D659" s="78"/>
      <c r="E659" s="136">
        <f>CEILING(($E$453+formule!$E$42*(A659-$A$453))/100,1)*100</f>
        <v>9900</v>
      </c>
      <c r="F659" s="137">
        <f t="shared" si="75"/>
        <v>11781</v>
      </c>
      <c r="G659" s="106"/>
      <c r="H659" s="120">
        <f t="shared" si="71"/>
        <v>10350</v>
      </c>
      <c r="I659" s="121">
        <f t="shared" si="72"/>
        <v>12316</v>
      </c>
      <c r="J659" s="103"/>
      <c r="K659" s="120">
        <f t="shared" si="73"/>
        <v>9900</v>
      </c>
      <c r="L659" s="121">
        <f t="shared" si="74"/>
        <v>10395</v>
      </c>
    </row>
    <row r="660" spans="1:12" x14ac:dyDescent="0.25">
      <c r="A660" s="149">
        <f t="shared" si="76"/>
        <v>65700</v>
      </c>
      <c r="B660" s="5"/>
      <c r="C660" s="78"/>
      <c r="D660" s="78"/>
      <c r="E660" s="136">
        <f>CEILING(($E$453+formule!$E$42*(A660-$A$453))/100,1)*100</f>
        <v>9900</v>
      </c>
      <c r="F660" s="137">
        <f t="shared" si="75"/>
        <v>11781</v>
      </c>
      <c r="G660" s="106"/>
      <c r="H660" s="120">
        <f t="shared" si="71"/>
        <v>10350</v>
      </c>
      <c r="I660" s="121">
        <f t="shared" si="72"/>
        <v>12316</v>
      </c>
      <c r="J660" s="103"/>
      <c r="K660" s="120">
        <f t="shared" si="73"/>
        <v>9900</v>
      </c>
      <c r="L660" s="121">
        <f t="shared" si="74"/>
        <v>10395</v>
      </c>
    </row>
    <row r="661" spans="1:12" x14ac:dyDescent="0.25">
      <c r="A661" s="149">
        <f t="shared" si="76"/>
        <v>65800</v>
      </c>
      <c r="B661" s="5"/>
      <c r="C661" s="78"/>
      <c r="D661" s="78"/>
      <c r="E661" s="136">
        <f>CEILING(($E$453+formule!$E$42*(A661-$A$453))/100,1)*100</f>
        <v>9900</v>
      </c>
      <c r="F661" s="137">
        <f t="shared" si="75"/>
        <v>11781</v>
      </c>
      <c r="G661" s="106"/>
      <c r="H661" s="120">
        <f t="shared" si="71"/>
        <v>10350</v>
      </c>
      <c r="I661" s="121">
        <f t="shared" si="72"/>
        <v>12316</v>
      </c>
      <c r="J661" s="103"/>
      <c r="K661" s="120">
        <f t="shared" si="73"/>
        <v>9900</v>
      </c>
      <c r="L661" s="121">
        <f t="shared" si="74"/>
        <v>10395</v>
      </c>
    </row>
    <row r="662" spans="1:12" x14ac:dyDescent="0.25">
      <c r="A662" s="149">
        <f t="shared" si="76"/>
        <v>65900</v>
      </c>
      <c r="B662" s="5"/>
      <c r="C662" s="78"/>
      <c r="D662" s="78"/>
      <c r="E662" s="136">
        <f>CEILING(($E$453+formule!$E$42*(A662-$A$453))/100,1)*100</f>
        <v>10000</v>
      </c>
      <c r="F662" s="137">
        <f t="shared" si="75"/>
        <v>11900</v>
      </c>
      <c r="G662" s="106"/>
      <c r="H662" s="120">
        <f t="shared" si="71"/>
        <v>10450</v>
      </c>
      <c r="I662" s="121">
        <f t="shared" si="72"/>
        <v>12435</v>
      </c>
      <c r="J662" s="103"/>
      <c r="K662" s="120">
        <f t="shared" si="73"/>
        <v>10000</v>
      </c>
      <c r="L662" s="121">
        <f t="shared" si="74"/>
        <v>10500</v>
      </c>
    </row>
    <row r="663" spans="1:12" x14ac:dyDescent="0.25">
      <c r="A663" s="149">
        <f t="shared" si="76"/>
        <v>66000</v>
      </c>
      <c r="B663" s="5"/>
      <c r="C663" s="78"/>
      <c r="D663" s="78"/>
      <c r="E663" s="136">
        <f>CEILING(($E$453+formule!$E$42*(A663-$A$453))/100,1)*100</f>
        <v>10000</v>
      </c>
      <c r="F663" s="137">
        <f t="shared" si="75"/>
        <v>11900</v>
      </c>
      <c r="G663" s="106"/>
      <c r="H663" s="120">
        <f t="shared" si="71"/>
        <v>10450</v>
      </c>
      <c r="I663" s="121">
        <f t="shared" si="72"/>
        <v>12435</v>
      </c>
      <c r="J663" s="103"/>
      <c r="K663" s="120">
        <f t="shared" si="73"/>
        <v>10000</v>
      </c>
      <c r="L663" s="121">
        <f t="shared" si="74"/>
        <v>10500</v>
      </c>
    </row>
    <row r="664" spans="1:12" x14ac:dyDescent="0.25">
      <c r="A664" s="149">
        <f t="shared" si="76"/>
        <v>66100</v>
      </c>
      <c r="B664" s="5"/>
      <c r="C664" s="78"/>
      <c r="D664" s="78"/>
      <c r="E664" s="136">
        <f>CEILING(($E$453+formule!$E$42*(A664-$A$453))/100,1)*100</f>
        <v>10000</v>
      </c>
      <c r="F664" s="137">
        <f t="shared" si="75"/>
        <v>11900</v>
      </c>
      <c r="G664" s="106"/>
      <c r="H664" s="120">
        <f t="shared" si="71"/>
        <v>10450</v>
      </c>
      <c r="I664" s="121">
        <f t="shared" si="72"/>
        <v>12435</v>
      </c>
      <c r="J664" s="103"/>
      <c r="K664" s="120">
        <f t="shared" si="73"/>
        <v>10000</v>
      </c>
      <c r="L664" s="121">
        <f t="shared" si="74"/>
        <v>10500</v>
      </c>
    </row>
    <row r="665" spans="1:12" x14ac:dyDescent="0.25">
      <c r="A665" s="149">
        <f t="shared" si="76"/>
        <v>66200</v>
      </c>
      <c r="B665" s="5"/>
      <c r="C665" s="78"/>
      <c r="D665" s="78"/>
      <c r="E665" s="136">
        <f>CEILING(($E$453+formule!$E$42*(A665-$A$453))/100,1)*100</f>
        <v>10000</v>
      </c>
      <c r="F665" s="137">
        <f t="shared" si="75"/>
        <v>11900</v>
      </c>
      <c r="G665" s="106"/>
      <c r="H665" s="120">
        <f t="shared" si="71"/>
        <v>10450</v>
      </c>
      <c r="I665" s="121">
        <f t="shared" si="72"/>
        <v>12435</v>
      </c>
      <c r="J665" s="103"/>
      <c r="K665" s="120">
        <f t="shared" si="73"/>
        <v>10000</v>
      </c>
      <c r="L665" s="121">
        <f t="shared" si="74"/>
        <v>10500</v>
      </c>
    </row>
    <row r="666" spans="1:12" x14ac:dyDescent="0.25">
      <c r="A666" s="149">
        <f t="shared" si="76"/>
        <v>66300</v>
      </c>
      <c r="B666" s="5"/>
      <c r="C666" s="78"/>
      <c r="D666" s="78"/>
      <c r="E666" s="136">
        <f>CEILING(($E$453+formule!$E$42*(A666-$A$453))/100,1)*100</f>
        <v>10000</v>
      </c>
      <c r="F666" s="137">
        <f t="shared" si="75"/>
        <v>11900</v>
      </c>
      <c r="G666" s="106"/>
      <c r="H666" s="120">
        <f t="shared" si="71"/>
        <v>10450</v>
      </c>
      <c r="I666" s="121">
        <f t="shared" si="72"/>
        <v>12435</v>
      </c>
      <c r="J666" s="103"/>
      <c r="K666" s="120">
        <f t="shared" si="73"/>
        <v>10000</v>
      </c>
      <c r="L666" s="121">
        <f t="shared" si="74"/>
        <v>10500</v>
      </c>
    </row>
    <row r="667" spans="1:12" x14ac:dyDescent="0.25">
      <c r="A667" s="149">
        <f t="shared" si="76"/>
        <v>66400</v>
      </c>
      <c r="B667" s="5"/>
      <c r="C667" s="78"/>
      <c r="D667" s="78"/>
      <c r="E667" s="136">
        <f>CEILING(($E$453+formule!$E$42*(A667-$A$453))/100,1)*100</f>
        <v>10000</v>
      </c>
      <c r="F667" s="137">
        <f t="shared" si="75"/>
        <v>11900</v>
      </c>
      <c r="G667" s="106"/>
      <c r="H667" s="120">
        <f t="shared" si="71"/>
        <v>10450</v>
      </c>
      <c r="I667" s="121">
        <f t="shared" si="72"/>
        <v>12435</v>
      </c>
      <c r="J667" s="103"/>
      <c r="K667" s="120">
        <f t="shared" si="73"/>
        <v>10000</v>
      </c>
      <c r="L667" s="121">
        <f t="shared" si="74"/>
        <v>10500</v>
      </c>
    </row>
    <row r="668" spans="1:12" x14ac:dyDescent="0.25">
      <c r="A668" s="149">
        <f t="shared" si="76"/>
        <v>66500</v>
      </c>
      <c r="B668" s="5"/>
      <c r="C668" s="78"/>
      <c r="D668" s="78"/>
      <c r="E668" s="136">
        <f>CEILING(($E$453+formule!$E$42*(A668-$A$453))/100,1)*100</f>
        <v>10100</v>
      </c>
      <c r="F668" s="137">
        <f t="shared" si="75"/>
        <v>12019</v>
      </c>
      <c r="G668" s="106"/>
      <c r="H668" s="120">
        <f t="shared" si="71"/>
        <v>10550</v>
      </c>
      <c r="I668" s="121">
        <f t="shared" si="72"/>
        <v>12554</v>
      </c>
      <c r="J668" s="103"/>
      <c r="K668" s="120">
        <f t="shared" si="73"/>
        <v>10100</v>
      </c>
      <c r="L668" s="121">
        <f t="shared" si="74"/>
        <v>10605</v>
      </c>
    </row>
    <row r="669" spans="1:12" x14ac:dyDescent="0.25">
      <c r="A669" s="149">
        <f t="shared" si="76"/>
        <v>66600</v>
      </c>
      <c r="B669" s="5"/>
      <c r="C669" s="78"/>
      <c r="D669" s="78"/>
      <c r="E669" s="136">
        <f>CEILING(($E$453+formule!$E$42*(A669-$A$453))/100,1)*100</f>
        <v>10100</v>
      </c>
      <c r="F669" s="137">
        <f t="shared" si="75"/>
        <v>12019</v>
      </c>
      <c r="G669" s="106"/>
      <c r="H669" s="120">
        <f t="shared" si="71"/>
        <v>10550</v>
      </c>
      <c r="I669" s="121">
        <f t="shared" si="72"/>
        <v>12554</v>
      </c>
      <c r="J669" s="103"/>
      <c r="K669" s="120">
        <f t="shared" si="73"/>
        <v>10100</v>
      </c>
      <c r="L669" s="121">
        <f t="shared" si="74"/>
        <v>10605</v>
      </c>
    </row>
    <row r="670" spans="1:12" x14ac:dyDescent="0.25">
      <c r="A670" s="149">
        <f t="shared" si="76"/>
        <v>66700</v>
      </c>
      <c r="B670" s="5"/>
      <c r="C670" s="78"/>
      <c r="D670" s="78"/>
      <c r="E670" s="136">
        <f>CEILING(($E$453+formule!$E$42*(A670-$A$453))/100,1)*100</f>
        <v>10100</v>
      </c>
      <c r="F670" s="137">
        <f t="shared" si="75"/>
        <v>12019</v>
      </c>
      <c r="G670" s="106"/>
      <c r="H670" s="120">
        <f t="shared" si="71"/>
        <v>10550</v>
      </c>
      <c r="I670" s="121">
        <f t="shared" si="72"/>
        <v>12554</v>
      </c>
      <c r="J670" s="103"/>
      <c r="K670" s="120">
        <f t="shared" si="73"/>
        <v>10100</v>
      </c>
      <c r="L670" s="121">
        <f t="shared" si="74"/>
        <v>10605</v>
      </c>
    </row>
    <row r="671" spans="1:12" x14ac:dyDescent="0.25">
      <c r="A671" s="149">
        <f t="shared" si="76"/>
        <v>66800</v>
      </c>
      <c r="B671" s="5"/>
      <c r="C671" s="78"/>
      <c r="D671" s="78"/>
      <c r="E671" s="136">
        <f>CEILING(($E$453+formule!$E$42*(A671-$A$453))/100,1)*100</f>
        <v>10100</v>
      </c>
      <c r="F671" s="137">
        <f t="shared" si="75"/>
        <v>12019</v>
      </c>
      <c r="G671" s="106"/>
      <c r="H671" s="120">
        <f t="shared" si="71"/>
        <v>10550</v>
      </c>
      <c r="I671" s="121">
        <f t="shared" si="72"/>
        <v>12554</v>
      </c>
      <c r="J671" s="103"/>
      <c r="K671" s="120">
        <f t="shared" si="73"/>
        <v>10100</v>
      </c>
      <c r="L671" s="121">
        <f t="shared" si="74"/>
        <v>10605</v>
      </c>
    </row>
    <row r="672" spans="1:12" x14ac:dyDescent="0.25">
      <c r="A672" s="149">
        <f t="shared" si="76"/>
        <v>66900</v>
      </c>
      <c r="B672" s="5"/>
      <c r="C672" s="78"/>
      <c r="D672" s="78"/>
      <c r="E672" s="136">
        <f>CEILING(($E$453+formule!$E$42*(A672-$A$453))/100,1)*100</f>
        <v>10100</v>
      </c>
      <c r="F672" s="137">
        <f t="shared" si="75"/>
        <v>12019</v>
      </c>
      <c r="G672" s="106"/>
      <c r="H672" s="120">
        <f t="shared" si="71"/>
        <v>10550</v>
      </c>
      <c r="I672" s="121">
        <f t="shared" si="72"/>
        <v>12554</v>
      </c>
      <c r="J672" s="103"/>
      <c r="K672" s="120">
        <f t="shared" si="73"/>
        <v>10100</v>
      </c>
      <c r="L672" s="121">
        <f t="shared" si="74"/>
        <v>10605</v>
      </c>
    </row>
    <row r="673" spans="1:12" x14ac:dyDescent="0.25">
      <c r="A673" s="149">
        <f t="shared" si="76"/>
        <v>67000</v>
      </c>
      <c r="B673" s="5"/>
      <c r="C673" s="78"/>
      <c r="D673" s="78"/>
      <c r="E673" s="136">
        <f>CEILING(($E$453+formule!$E$42*(A673-$A$453))/100,1)*100</f>
        <v>10100</v>
      </c>
      <c r="F673" s="137">
        <f t="shared" si="75"/>
        <v>12019</v>
      </c>
      <c r="G673" s="106"/>
      <c r="H673" s="120">
        <f t="shared" si="71"/>
        <v>10550</v>
      </c>
      <c r="I673" s="121">
        <f t="shared" si="72"/>
        <v>12554</v>
      </c>
      <c r="J673" s="103"/>
      <c r="K673" s="120">
        <f t="shared" si="73"/>
        <v>10100</v>
      </c>
      <c r="L673" s="121">
        <f t="shared" si="74"/>
        <v>10605</v>
      </c>
    </row>
    <row r="674" spans="1:12" x14ac:dyDescent="0.25">
      <c r="A674" s="149">
        <f t="shared" si="76"/>
        <v>67100</v>
      </c>
      <c r="B674" s="5"/>
      <c r="C674" s="78"/>
      <c r="D674" s="78"/>
      <c r="E674" s="136">
        <f>CEILING(($E$453+formule!$E$42*(A674-$A$453))/100,1)*100</f>
        <v>10200</v>
      </c>
      <c r="F674" s="137">
        <f t="shared" si="75"/>
        <v>12138</v>
      </c>
      <c r="G674" s="106"/>
      <c r="H674" s="120">
        <f t="shared" si="71"/>
        <v>10650</v>
      </c>
      <c r="I674" s="121">
        <f t="shared" si="72"/>
        <v>12673</v>
      </c>
      <c r="J674" s="103"/>
      <c r="K674" s="120">
        <f t="shared" si="73"/>
        <v>10200</v>
      </c>
      <c r="L674" s="121">
        <f t="shared" si="74"/>
        <v>10710</v>
      </c>
    </row>
    <row r="675" spans="1:12" x14ac:dyDescent="0.25">
      <c r="A675" s="149">
        <f t="shared" si="76"/>
        <v>67200</v>
      </c>
      <c r="B675" s="5"/>
      <c r="C675" s="78"/>
      <c r="D675" s="78"/>
      <c r="E675" s="136">
        <f>CEILING(($E$453+formule!$E$42*(A675-$A$453))/100,1)*100</f>
        <v>10200</v>
      </c>
      <c r="F675" s="137">
        <f t="shared" si="75"/>
        <v>12138</v>
      </c>
      <c r="G675" s="106"/>
      <c r="H675" s="120">
        <f t="shared" si="71"/>
        <v>10650</v>
      </c>
      <c r="I675" s="121">
        <f t="shared" si="72"/>
        <v>12673</v>
      </c>
      <c r="J675" s="103"/>
      <c r="K675" s="120">
        <f t="shared" si="73"/>
        <v>10200</v>
      </c>
      <c r="L675" s="121">
        <f t="shared" si="74"/>
        <v>10710</v>
      </c>
    </row>
    <row r="676" spans="1:12" x14ac:dyDescent="0.25">
      <c r="A676" s="149">
        <f t="shared" si="76"/>
        <v>67300</v>
      </c>
      <c r="B676" s="5"/>
      <c r="C676" s="78"/>
      <c r="D676" s="78"/>
      <c r="E676" s="136">
        <f>CEILING(($E$453+formule!$E$42*(A676-$A$453))/100,1)*100</f>
        <v>10200</v>
      </c>
      <c r="F676" s="137">
        <f t="shared" si="75"/>
        <v>12138</v>
      </c>
      <c r="G676" s="106"/>
      <c r="H676" s="120">
        <f t="shared" si="71"/>
        <v>10650</v>
      </c>
      <c r="I676" s="121">
        <f t="shared" si="72"/>
        <v>12673</v>
      </c>
      <c r="J676" s="103"/>
      <c r="K676" s="120">
        <f t="shared" si="73"/>
        <v>10200</v>
      </c>
      <c r="L676" s="121">
        <f t="shared" si="74"/>
        <v>10710</v>
      </c>
    </row>
    <row r="677" spans="1:12" x14ac:dyDescent="0.25">
      <c r="A677" s="149">
        <f t="shared" si="76"/>
        <v>67400</v>
      </c>
      <c r="B677" s="5"/>
      <c r="C677" s="78"/>
      <c r="D677" s="78"/>
      <c r="E677" s="136">
        <f>CEILING(($E$453+formule!$E$42*(A677-$A$453))/100,1)*100</f>
        <v>10200</v>
      </c>
      <c r="F677" s="137">
        <f t="shared" si="75"/>
        <v>12138</v>
      </c>
      <c r="G677" s="106"/>
      <c r="H677" s="120">
        <f t="shared" si="71"/>
        <v>10650</v>
      </c>
      <c r="I677" s="121">
        <f t="shared" si="72"/>
        <v>12673</v>
      </c>
      <c r="J677" s="103"/>
      <c r="K677" s="120">
        <f t="shared" si="73"/>
        <v>10200</v>
      </c>
      <c r="L677" s="121">
        <f t="shared" si="74"/>
        <v>10710</v>
      </c>
    </row>
    <row r="678" spans="1:12" x14ac:dyDescent="0.25">
      <c r="A678" s="149">
        <f t="shared" si="76"/>
        <v>67500</v>
      </c>
      <c r="B678" s="5"/>
      <c r="C678" s="78"/>
      <c r="D678" s="78"/>
      <c r="E678" s="136">
        <f>CEILING(($E$453+formule!$E$42*(A678-$A$453))/100,1)*100</f>
        <v>10200</v>
      </c>
      <c r="F678" s="137">
        <f t="shared" si="75"/>
        <v>12138</v>
      </c>
      <c r="G678" s="106"/>
      <c r="H678" s="120">
        <f t="shared" si="71"/>
        <v>10650</v>
      </c>
      <c r="I678" s="121">
        <f t="shared" si="72"/>
        <v>12673</v>
      </c>
      <c r="J678" s="103"/>
      <c r="K678" s="120">
        <f t="shared" si="73"/>
        <v>10200</v>
      </c>
      <c r="L678" s="121">
        <f t="shared" si="74"/>
        <v>10710</v>
      </c>
    </row>
    <row r="679" spans="1:12" x14ac:dyDescent="0.25">
      <c r="A679" s="149">
        <f t="shared" si="76"/>
        <v>67600</v>
      </c>
      <c r="B679" s="5"/>
      <c r="C679" s="78"/>
      <c r="D679" s="78"/>
      <c r="E679" s="136">
        <f>CEILING(($E$453+formule!$E$42*(A679-$A$453))/100,1)*100</f>
        <v>10200</v>
      </c>
      <c r="F679" s="137">
        <f t="shared" si="75"/>
        <v>12138</v>
      </c>
      <c r="G679" s="106"/>
      <c r="H679" s="120">
        <f t="shared" si="71"/>
        <v>10650</v>
      </c>
      <c r="I679" s="121">
        <f t="shared" si="72"/>
        <v>12673</v>
      </c>
      <c r="J679" s="103"/>
      <c r="K679" s="120">
        <f t="shared" si="73"/>
        <v>10200</v>
      </c>
      <c r="L679" s="121">
        <f t="shared" si="74"/>
        <v>10710</v>
      </c>
    </row>
    <row r="680" spans="1:12" x14ac:dyDescent="0.25">
      <c r="A680" s="149">
        <f t="shared" si="76"/>
        <v>67700</v>
      </c>
      <c r="B680" s="5"/>
      <c r="C680" s="78"/>
      <c r="D680" s="78"/>
      <c r="E680" s="136">
        <f>CEILING(($E$453+formule!$E$42*(A680-$A$453))/100,1)*100</f>
        <v>10300</v>
      </c>
      <c r="F680" s="137">
        <f t="shared" si="75"/>
        <v>12257</v>
      </c>
      <c r="G680" s="106"/>
      <c r="H680" s="120">
        <f t="shared" si="71"/>
        <v>10750</v>
      </c>
      <c r="I680" s="121">
        <f t="shared" si="72"/>
        <v>12792</v>
      </c>
      <c r="J680" s="103"/>
      <c r="K680" s="120">
        <f t="shared" si="73"/>
        <v>10300</v>
      </c>
      <c r="L680" s="121">
        <f t="shared" si="74"/>
        <v>10815</v>
      </c>
    </row>
    <row r="681" spans="1:12" x14ac:dyDescent="0.25">
      <c r="A681" s="149">
        <f t="shared" si="76"/>
        <v>67800</v>
      </c>
      <c r="B681" s="5"/>
      <c r="C681" s="78"/>
      <c r="D681" s="78"/>
      <c r="E681" s="136">
        <f>CEILING(($E$453+formule!$E$42*(A681-$A$453))/100,1)*100</f>
        <v>10300</v>
      </c>
      <c r="F681" s="137">
        <f t="shared" si="75"/>
        <v>12257</v>
      </c>
      <c r="G681" s="106"/>
      <c r="H681" s="120">
        <f t="shared" ref="H681:H744" si="77">E681+450</f>
        <v>10750</v>
      </c>
      <c r="I681" s="121">
        <f t="shared" ref="I681:I744" si="78">F681+535</f>
        <v>12792</v>
      </c>
      <c r="J681" s="103"/>
      <c r="K681" s="120">
        <f t="shared" si="73"/>
        <v>10300</v>
      </c>
      <c r="L681" s="121">
        <f t="shared" si="74"/>
        <v>10815</v>
      </c>
    </row>
    <row r="682" spans="1:12" x14ac:dyDescent="0.25">
      <c r="A682" s="149">
        <f t="shared" si="76"/>
        <v>67900</v>
      </c>
      <c r="B682" s="5"/>
      <c r="C682" s="78"/>
      <c r="D682" s="78"/>
      <c r="E682" s="136">
        <f>CEILING(($E$453+formule!$E$42*(A682-$A$453))/100,1)*100</f>
        <v>10300</v>
      </c>
      <c r="F682" s="137">
        <f t="shared" si="75"/>
        <v>12257</v>
      </c>
      <c r="G682" s="106"/>
      <c r="H682" s="120">
        <f t="shared" si="77"/>
        <v>10750</v>
      </c>
      <c r="I682" s="121">
        <f t="shared" si="78"/>
        <v>12792</v>
      </c>
      <c r="J682" s="103"/>
      <c r="K682" s="120">
        <f t="shared" si="73"/>
        <v>10300</v>
      </c>
      <c r="L682" s="121">
        <f t="shared" si="74"/>
        <v>10815</v>
      </c>
    </row>
    <row r="683" spans="1:12" x14ac:dyDescent="0.25">
      <c r="A683" s="149">
        <f t="shared" si="76"/>
        <v>68000</v>
      </c>
      <c r="B683" s="5"/>
      <c r="C683" s="78"/>
      <c r="D683" s="78"/>
      <c r="E683" s="136">
        <f>CEILING(($E$453+formule!$E$42*(A683-$A$453))/100,1)*100</f>
        <v>10300</v>
      </c>
      <c r="F683" s="137">
        <f t="shared" si="75"/>
        <v>12257</v>
      </c>
      <c r="G683" s="106"/>
      <c r="H683" s="120">
        <f t="shared" si="77"/>
        <v>10750</v>
      </c>
      <c r="I683" s="121">
        <f t="shared" si="78"/>
        <v>12792</v>
      </c>
      <c r="J683" s="103"/>
      <c r="K683" s="120">
        <f t="shared" si="73"/>
        <v>10300</v>
      </c>
      <c r="L683" s="121">
        <f t="shared" si="74"/>
        <v>10815</v>
      </c>
    </row>
    <row r="684" spans="1:12" x14ac:dyDescent="0.25">
      <c r="A684" s="149">
        <f t="shared" si="76"/>
        <v>68100</v>
      </c>
      <c r="B684" s="5"/>
      <c r="C684" s="78"/>
      <c r="D684" s="78"/>
      <c r="E684" s="136">
        <f>CEILING(($E$453+formule!$E$42*(A684-$A$453))/100,1)*100</f>
        <v>10300</v>
      </c>
      <c r="F684" s="137">
        <f t="shared" si="75"/>
        <v>12257</v>
      </c>
      <c r="G684" s="106"/>
      <c r="H684" s="120">
        <f t="shared" si="77"/>
        <v>10750</v>
      </c>
      <c r="I684" s="121">
        <f t="shared" si="78"/>
        <v>12792</v>
      </c>
      <c r="J684" s="103"/>
      <c r="K684" s="120">
        <f t="shared" si="73"/>
        <v>10300</v>
      </c>
      <c r="L684" s="121">
        <f t="shared" si="74"/>
        <v>10815</v>
      </c>
    </row>
    <row r="685" spans="1:12" x14ac:dyDescent="0.25">
      <c r="A685" s="149">
        <f t="shared" si="76"/>
        <v>68200</v>
      </c>
      <c r="B685" s="5"/>
      <c r="C685" s="78"/>
      <c r="D685" s="78"/>
      <c r="E685" s="136">
        <f>CEILING(($E$453+formule!$E$42*(A685-$A$453))/100,1)*100</f>
        <v>10400</v>
      </c>
      <c r="F685" s="137">
        <f t="shared" si="75"/>
        <v>12376</v>
      </c>
      <c r="G685" s="106"/>
      <c r="H685" s="120">
        <f t="shared" si="77"/>
        <v>10850</v>
      </c>
      <c r="I685" s="121">
        <f t="shared" si="78"/>
        <v>12911</v>
      </c>
      <c r="J685" s="103"/>
      <c r="K685" s="120">
        <f t="shared" si="73"/>
        <v>10400</v>
      </c>
      <c r="L685" s="121">
        <f t="shared" si="74"/>
        <v>10920</v>
      </c>
    </row>
    <row r="686" spans="1:12" x14ac:dyDescent="0.25">
      <c r="A686" s="149">
        <f t="shared" si="76"/>
        <v>68300</v>
      </c>
      <c r="B686" s="5"/>
      <c r="C686" s="78"/>
      <c r="D686" s="78"/>
      <c r="E686" s="136">
        <f>CEILING(($E$453+formule!$E$42*(A686-$A$453))/100,1)*100</f>
        <v>10400</v>
      </c>
      <c r="F686" s="137">
        <f t="shared" si="75"/>
        <v>12376</v>
      </c>
      <c r="G686" s="106"/>
      <c r="H686" s="120">
        <f t="shared" si="77"/>
        <v>10850</v>
      </c>
      <c r="I686" s="121">
        <f t="shared" si="78"/>
        <v>12911</v>
      </c>
      <c r="J686" s="103"/>
      <c r="K686" s="120">
        <f t="shared" si="73"/>
        <v>10400</v>
      </c>
      <c r="L686" s="121">
        <f t="shared" si="74"/>
        <v>10920</v>
      </c>
    </row>
    <row r="687" spans="1:12" x14ac:dyDescent="0.25">
      <c r="A687" s="149">
        <f t="shared" si="76"/>
        <v>68400</v>
      </c>
      <c r="B687" s="5"/>
      <c r="C687" s="78"/>
      <c r="D687" s="78"/>
      <c r="E687" s="136">
        <f>CEILING(($E$453+formule!$E$42*(A687-$A$453))/100,1)*100</f>
        <v>10400</v>
      </c>
      <c r="F687" s="137">
        <f t="shared" si="75"/>
        <v>12376</v>
      </c>
      <c r="G687" s="106"/>
      <c r="H687" s="120">
        <f t="shared" si="77"/>
        <v>10850</v>
      </c>
      <c r="I687" s="121">
        <f t="shared" si="78"/>
        <v>12911</v>
      </c>
      <c r="J687" s="103"/>
      <c r="K687" s="120">
        <f t="shared" si="73"/>
        <v>10400</v>
      </c>
      <c r="L687" s="121">
        <f t="shared" si="74"/>
        <v>10920</v>
      </c>
    </row>
    <row r="688" spans="1:12" x14ac:dyDescent="0.25">
      <c r="A688" s="149">
        <f t="shared" si="76"/>
        <v>68500</v>
      </c>
      <c r="B688" s="5"/>
      <c r="C688" s="78"/>
      <c r="D688" s="78"/>
      <c r="E688" s="136">
        <f>CEILING(($E$453+formule!$E$42*(A688-$A$453))/100,1)*100</f>
        <v>10400</v>
      </c>
      <c r="F688" s="137">
        <f t="shared" si="75"/>
        <v>12376</v>
      </c>
      <c r="G688" s="106"/>
      <c r="H688" s="120">
        <f t="shared" si="77"/>
        <v>10850</v>
      </c>
      <c r="I688" s="121">
        <f t="shared" si="78"/>
        <v>12911</v>
      </c>
      <c r="J688" s="103"/>
      <c r="K688" s="120">
        <f t="shared" si="73"/>
        <v>10400</v>
      </c>
      <c r="L688" s="121">
        <f t="shared" si="74"/>
        <v>10920</v>
      </c>
    </row>
    <row r="689" spans="1:12" x14ac:dyDescent="0.25">
      <c r="A689" s="149">
        <f t="shared" si="76"/>
        <v>68600</v>
      </c>
      <c r="B689" s="5"/>
      <c r="C689" s="78"/>
      <c r="D689" s="78"/>
      <c r="E689" s="136">
        <f>CEILING(($E$453+formule!$E$42*(A689-$A$453))/100,1)*100</f>
        <v>10400</v>
      </c>
      <c r="F689" s="137">
        <f t="shared" si="75"/>
        <v>12376</v>
      </c>
      <c r="G689" s="106"/>
      <c r="H689" s="120">
        <f t="shared" si="77"/>
        <v>10850</v>
      </c>
      <c r="I689" s="121">
        <f t="shared" si="78"/>
        <v>12911</v>
      </c>
      <c r="J689" s="103"/>
      <c r="K689" s="120">
        <f t="shared" si="73"/>
        <v>10400</v>
      </c>
      <c r="L689" s="121">
        <f t="shared" si="74"/>
        <v>10920</v>
      </c>
    </row>
    <row r="690" spans="1:12" x14ac:dyDescent="0.25">
      <c r="A690" s="149">
        <f t="shared" si="76"/>
        <v>68700</v>
      </c>
      <c r="B690" s="5"/>
      <c r="C690" s="78"/>
      <c r="D690" s="78"/>
      <c r="E690" s="136">
        <f>CEILING(($E$453+formule!$E$42*(A690-$A$453))/100,1)*100</f>
        <v>10400</v>
      </c>
      <c r="F690" s="137">
        <f t="shared" si="75"/>
        <v>12376</v>
      </c>
      <c r="G690" s="106"/>
      <c r="H690" s="120">
        <f t="shared" si="77"/>
        <v>10850</v>
      </c>
      <c r="I690" s="121">
        <f t="shared" si="78"/>
        <v>12911</v>
      </c>
      <c r="J690" s="103"/>
      <c r="K690" s="120">
        <f t="shared" si="73"/>
        <v>10400</v>
      </c>
      <c r="L690" s="121">
        <f t="shared" si="74"/>
        <v>10920</v>
      </c>
    </row>
    <row r="691" spans="1:12" x14ac:dyDescent="0.25">
      <c r="A691" s="149">
        <f t="shared" si="76"/>
        <v>68800</v>
      </c>
      <c r="B691" s="5"/>
      <c r="C691" s="78"/>
      <c r="D691" s="78"/>
      <c r="E691" s="136">
        <f>CEILING(($E$453+formule!$E$42*(A691-$A$453))/100,1)*100</f>
        <v>10500</v>
      </c>
      <c r="F691" s="137">
        <f t="shared" si="75"/>
        <v>12495</v>
      </c>
      <c r="G691" s="106"/>
      <c r="H691" s="120">
        <f t="shared" si="77"/>
        <v>10950</v>
      </c>
      <c r="I691" s="121">
        <f t="shared" si="78"/>
        <v>13030</v>
      </c>
      <c r="J691" s="103"/>
      <c r="K691" s="120">
        <f t="shared" si="73"/>
        <v>10500</v>
      </c>
      <c r="L691" s="121">
        <f t="shared" si="74"/>
        <v>11025</v>
      </c>
    </row>
    <row r="692" spans="1:12" x14ac:dyDescent="0.25">
      <c r="A692" s="149">
        <f t="shared" si="76"/>
        <v>68900</v>
      </c>
      <c r="B692" s="5"/>
      <c r="C692" s="78"/>
      <c r="D692" s="78"/>
      <c r="E692" s="136">
        <f>CEILING(($E$453+formule!$E$42*(A692-$A$453))/100,1)*100</f>
        <v>10500</v>
      </c>
      <c r="F692" s="137">
        <f t="shared" si="75"/>
        <v>12495</v>
      </c>
      <c r="G692" s="106"/>
      <c r="H692" s="120">
        <f t="shared" si="77"/>
        <v>10950</v>
      </c>
      <c r="I692" s="121">
        <f t="shared" si="78"/>
        <v>13030</v>
      </c>
      <c r="J692" s="103"/>
      <c r="K692" s="120">
        <f t="shared" si="73"/>
        <v>10500</v>
      </c>
      <c r="L692" s="121">
        <f t="shared" si="74"/>
        <v>11025</v>
      </c>
    </row>
    <row r="693" spans="1:12" x14ac:dyDescent="0.25">
      <c r="A693" s="149">
        <f t="shared" si="76"/>
        <v>69000</v>
      </c>
      <c r="B693" s="5"/>
      <c r="C693" s="78"/>
      <c r="D693" s="78"/>
      <c r="E693" s="136">
        <f>CEILING(($E$453+formule!$E$42*(A693-$A$453))/100,1)*100</f>
        <v>10500</v>
      </c>
      <c r="F693" s="137">
        <f t="shared" si="75"/>
        <v>12495</v>
      </c>
      <c r="G693" s="106"/>
      <c r="H693" s="120">
        <f t="shared" si="77"/>
        <v>10950</v>
      </c>
      <c r="I693" s="121">
        <f t="shared" si="78"/>
        <v>13030</v>
      </c>
      <c r="J693" s="103"/>
      <c r="K693" s="120">
        <f t="shared" si="73"/>
        <v>10500</v>
      </c>
      <c r="L693" s="121">
        <f t="shared" si="74"/>
        <v>11025</v>
      </c>
    </row>
    <row r="694" spans="1:12" x14ac:dyDescent="0.25">
      <c r="A694" s="149">
        <f t="shared" si="76"/>
        <v>69100</v>
      </c>
      <c r="B694" s="5"/>
      <c r="C694" s="78"/>
      <c r="D694" s="78"/>
      <c r="E694" s="136">
        <f>CEILING(($E$453+formule!$E$42*(A694-$A$453))/100,1)*100</f>
        <v>10500</v>
      </c>
      <c r="F694" s="137">
        <f t="shared" si="75"/>
        <v>12495</v>
      </c>
      <c r="G694" s="106"/>
      <c r="H694" s="120">
        <f t="shared" si="77"/>
        <v>10950</v>
      </c>
      <c r="I694" s="121">
        <f t="shared" si="78"/>
        <v>13030</v>
      </c>
      <c r="J694" s="103"/>
      <c r="K694" s="120">
        <f t="shared" si="73"/>
        <v>10500</v>
      </c>
      <c r="L694" s="121">
        <f t="shared" si="74"/>
        <v>11025</v>
      </c>
    </row>
    <row r="695" spans="1:12" x14ac:dyDescent="0.25">
      <c r="A695" s="149">
        <f t="shared" si="76"/>
        <v>69200</v>
      </c>
      <c r="B695" s="5"/>
      <c r="C695" s="78"/>
      <c r="D695" s="78"/>
      <c r="E695" s="136">
        <f>CEILING(($E$453+formule!$E$42*(A695-$A$453))/100,1)*100</f>
        <v>10500</v>
      </c>
      <c r="F695" s="137">
        <f t="shared" si="75"/>
        <v>12495</v>
      </c>
      <c r="G695" s="106"/>
      <c r="H695" s="120">
        <f t="shared" si="77"/>
        <v>10950</v>
      </c>
      <c r="I695" s="121">
        <f t="shared" si="78"/>
        <v>13030</v>
      </c>
      <c r="J695" s="103"/>
      <c r="K695" s="120">
        <f t="shared" si="73"/>
        <v>10500</v>
      </c>
      <c r="L695" s="121">
        <f t="shared" si="74"/>
        <v>11025</v>
      </c>
    </row>
    <row r="696" spans="1:12" x14ac:dyDescent="0.25">
      <c r="A696" s="149">
        <f t="shared" si="76"/>
        <v>69300</v>
      </c>
      <c r="B696" s="5"/>
      <c r="C696" s="78"/>
      <c r="D696" s="78"/>
      <c r="E696" s="136">
        <f>CEILING(($E$453+formule!$E$42*(A696-$A$453))/100,1)*100</f>
        <v>10500</v>
      </c>
      <c r="F696" s="137">
        <f t="shared" si="75"/>
        <v>12495</v>
      </c>
      <c r="G696" s="106"/>
      <c r="H696" s="120">
        <f t="shared" si="77"/>
        <v>10950</v>
      </c>
      <c r="I696" s="121">
        <f t="shared" si="78"/>
        <v>13030</v>
      </c>
      <c r="J696" s="103"/>
      <c r="K696" s="120">
        <f t="shared" si="73"/>
        <v>10500</v>
      </c>
      <c r="L696" s="121">
        <f t="shared" si="74"/>
        <v>11025</v>
      </c>
    </row>
    <row r="697" spans="1:12" x14ac:dyDescent="0.25">
      <c r="A697" s="149">
        <f t="shared" si="76"/>
        <v>69400</v>
      </c>
      <c r="B697" s="5"/>
      <c r="C697" s="78"/>
      <c r="D697" s="78"/>
      <c r="E697" s="136">
        <f>CEILING(($E$453+formule!$E$42*(A697-$A$453))/100,1)*100</f>
        <v>10600</v>
      </c>
      <c r="F697" s="137">
        <f t="shared" si="75"/>
        <v>12614</v>
      </c>
      <c r="G697" s="106"/>
      <c r="H697" s="120">
        <f t="shared" si="77"/>
        <v>11050</v>
      </c>
      <c r="I697" s="121">
        <f t="shared" si="78"/>
        <v>13149</v>
      </c>
      <c r="J697" s="103"/>
      <c r="K697" s="120">
        <f t="shared" si="73"/>
        <v>10600</v>
      </c>
      <c r="L697" s="121">
        <f t="shared" si="74"/>
        <v>11130</v>
      </c>
    </row>
    <row r="698" spans="1:12" x14ac:dyDescent="0.25">
      <c r="A698" s="149">
        <f t="shared" si="76"/>
        <v>69500</v>
      </c>
      <c r="B698" s="5"/>
      <c r="C698" s="78"/>
      <c r="D698" s="78"/>
      <c r="E698" s="136">
        <f>CEILING(($E$453+formule!$E$42*(A698-$A$453))/100,1)*100</f>
        <v>10600</v>
      </c>
      <c r="F698" s="137">
        <f t="shared" si="75"/>
        <v>12614</v>
      </c>
      <c r="G698" s="106"/>
      <c r="H698" s="120">
        <f t="shared" si="77"/>
        <v>11050</v>
      </c>
      <c r="I698" s="121">
        <f t="shared" si="78"/>
        <v>13149</v>
      </c>
      <c r="J698" s="103"/>
      <c r="K698" s="120">
        <f t="shared" si="73"/>
        <v>10600</v>
      </c>
      <c r="L698" s="121">
        <f t="shared" si="74"/>
        <v>11130</v>
      </c>
    </row>
    <row r="699" spans="1:12" x14ac:dyDescent="0.25">
      <c r="A699" s="149">
        <f t="shared" si="76"/>
        <v>69600</v>
      </c>
      <c r="B699" s="5"/>
      <c r="C699" s="78"/>
      <c r="D699" s="78"/>
      <c r="E699" s="136">
        <f>CEILING(($E$453+formule!$E$42*(A699-$A$453))/100,1)*100</f>
        <v>10600</v>
      </c>
      <c r="F699" s="137">
        <f t="shared" si="75"/>
        <v>12614</v>
      </c>
      <c r="G699" s="106"/>
      <c r="H699" s="120">
        <f t="shared" si="77"/>
        <v>11050</v>
      </c>
      <c r="I699" s="121">
        <f t="shared" si="78"/>
        <v>13149</v>
      </c>
      <c r="J699" s="103"/>
      <c r="K699" s="120">
        <f t="shared" si="73"/>
        <v>10600</v>
      </c>
      <c r="L699" s="121">
        <f t="shared" si="74"/>
        <v>11130</v>
      </c>
    </row>
    <row r="700" spans="1:12" x14ac:dyDescent="0.25">
      <c r="A700" s="149">
        <f t="shared" si="76"/>
        <v>69700</v>
      </c>
      <c r="B700" s="5"/>
      <c r="C700" s="78"/>
      <c r="D700" s="78"/>
      <c r="E700" s="136">
        <f>CEILING(($E$453+formule!$E$42*(A700-$A$453))/100,1)*100</f>
        <v>10600</v>
      </c>
      <c r="F700" s="137">
        <f t="shared" si="75"/>
        <v>12614</v>
      </c>
      <c r="G700" s="106"/>
      <c r="H700" s="120">
        <f t="shared" si="77"/>
        <v>11050</v>
      </c>
      <c r="I700" s="121">
        <f t="shared" si="78"/>
        <v>13149</v>
      </c>
      <c r="J700" s="103"/>
      <c r="K700" s="120">
        <f t="shared" si="73"/>
        <v>10600</v>
      </c>
      <c r="L700" s="121">
        <f t="shared" si="74"/>
        <v>11130</v>
      </c>
    </row>
    <row r="701" spans="1:12" x14ac:dyDescent="0.25">
      <c r="A701" s="149">
        <f t="shared" si="76"/>
        <v>69800</v>
      </c>
      <c r="B701" s="5"/>
      <c r="C701" s="78"/>
      <c r="D701" s="78"/>
      <c r="E701" s="136">
        <f>CEILING(($E$453+formule!$E$42*(A701-$A$453))/100,1)*100</f>
        <v>10600</v>
      </c>
      <c r="F701" s="137">
        <f t="shared" si="75"/>
        <v>12614</v>
      </c>
      <c r="G701" s="106"/>
      <c r="H701" s="120">
        <f t="shared" si="77"/>
        <v>11050</v>
      </c>
      <c r="I701" s="121">
        <f t="shared" si="78"/>
        <v>13149</v>
      </c>
      <c r="J701" s="103"/>
      <c r="K701" s="120">
        <f t="shared" si="73"/>
        <v>10600</v>
      </c>
      <c r="L701" s="121">
        <f t="shared" si="74"/>
        <v>11130</v>
      </c>
    </row>
    <row r="702" spans="1:12" x14ac:dyDescent="0.25">
      <c r="A702" s="149">
        <f t="shared" si="76"/>
        <v>69900</v>
      </c>
      <c r="B702" s="5"/>
      <c r="C702" s="78"/>
      <c r="D702" s="78"/>
      <c r="E702" s="136">
        <f>CEILING(($E$453+formule!$E$42*(A702-$A$453))/100,1)*100</f>
        <v>10600</v>
      </c>
      <c r="F702" s="137">
        <f t="shared" si="75"/>
        <v>12614</v>
      </c>
      <c r="G702" s="106"/>
      <c r="H702" s="120">
        <f t="shared" si="77"/>
        <v>11050</v>
      </c>
      <c r="I702" s="121">
        <f t="shared" si="78"/>
        <v>13149</v>
      </c>
      <c r="J702" s="103"/>
      <c r="K702" s="120">
        <f t="shared" si="73"/>
        <v>10600</v>
      </c>
      <c r="L702" s="121">
        <f t="shared" si="74"/>
        <v>11130</v>
      </c>
    </row>
    <row r="703" spans="1:12" x14ac:dyDescent="0.25">
      <c r="A703" s="149">
        <f t="shared" si="76"/>
        <v>70000</v>
      </c>
      <c r="B703" s="5"/>
      <c r="C703" s="78"/>
      <c r="D703" s="78"/>
      <c r="E703" s="136">
        <f>CEILING(($E$453+formule!$E$42*(A703-$A$453))/100,1)*100</f>
        <v>10700</v>
      </c>
      <c r="F703" s="137">
        <f t="shared" si="75"/>
        <v>12733</v>
      </c>
      <c r="G703" s="106"/>
      <c r="H703" s="120">
        <f t="shared" si="77"/>
        <v>11150</v>
      </c>
      <c r="I703" s="121">
        <f t="shared" si="78"/>
        <v>13268</v>
      </c>
      <c r="J703" s="103"/>
      <c r="K703" s="120">
        <f t="shared" si="73"/>
        <v>10700</v>
      </c>
      <c r="L703" s="121">
        <f t="shared" si="74"/>
        <v>11235</v>
      </c>
    </row>
    <row r="704" spans="1:12" x14ac:dyDescent="0.25">
      <c r="A704" s="149">
        <f t="shared" si="76"/>
        <v>70100</v>
      </c>
      <c r="B704" s="5"/>
      <c r="C704" s="78"/>
      <c r="D704" s="78"/>
      <c r="E704" s="136">
        <f>CEILING(($E$453+formule!$E$42*(A704-$A$453))/100,1)*100</f>
        <v>10700</v>
      </c>
      <c r="F704" s="137">
        <f t="shared" si="75"/>
        <v>12733</v>
      </c>
      <c r="G704" s="106"/>
      <c r="H704" s="120">
        <f t="shared" si="77"/>
        <v>11150</v>
      </c>
      <c r="I704" s="121">
        <f t="shared" si="78"/>
        <v>13268</v>
      </c>
      <c r="J704" s="103"/>
      <c r="K704" s="120">
        <f t="shared" si="73"/>
        <v>10700</v>
      </c>
      <c r="L704" s="121">
        <f t="shared" si="74"/>
        <v>11235</v>
      </c>
    </row>
    <row r="705" spans="1:12" x14ac:dyDescent="0.25">
      <c r="A705" s="149">
        <f t="shared" si="76"/>
        <v>70200</v>
      </c>
      <c r="B705" s="5"/>
      <c r="C705" s="78"/>
      <c r="D705" s="78"/>
      <c r="E705" s="136">
        <f>CEILING(($E$453+formule!$E$42*(A705-$A$453))/100,1)*100</f>
        <v>10700</v>
      </c>
      <c r="F705" s="137">
        <f t="shared" si="75"/>
        <v>12733</v>
      </c>
      <c r="G705" s="106"/>
      <c r="H705" s="120">
        <f t="shared" si="77"/>
        <v>11150</v>
      </c>
      <c r="I705" s="121">
        <f t="shared" si="78"/>
        <v>13268</v>
      </c>
      <c r="J705" s="103"/>
      <c r="K705" s="120">
        <f t="shared" si="73"/>
        <v>10700</v>
      </c>
      <c r="L705" s="121">
        <f t="shared" si="74"/>
        <v>11235</v>
      </c>
    </row>
    <row r="706" spans="1:12" x14ac:dyDescent="0.25">
      <c r="A706" s="149">
        <f t="shared" si="76"/>
        <v>70300</v>
      </c>
      <c r="B706" s="5"/>
      <c r="C706" s="78"/>
      <c r="D706" s="78"/>
      <c r="E706" s="136">
        <f>CEILING(($E$453+formule!$E$42*(A706-$A$453))/100,1)*100</f>
        <v>10700</v>
      </c>
      <c r="F706" s="137">
        <f t="shared" si="75"/>
        <v>12733</v>
      </c>
      <c r="G706" s="106"/>
      <c r="H706" s="120">
        <f t="shared" si="77"/>
        <v>11150</v>
      </c>
      <c r="I706" s="121">
        <f t="shared" si="78"/>
        <v>13268</v>
      </c>
      <c r="J706" s="103"/>
      <c r="K706" s="120">
        <f t="shared" si="73"/>
        <v>10700</v>
      </c>
      <c r="L706" s="121">
        <f t="shared" si="74"/>
        <v>11235</v>
      </c>
    </row>
    <row r="707" spans="1:12" x14ac:dyDescent="0.25">
      <c r="A707" s="149">
        <f t="shared" si="76"/>
        <v>70400</v>
      </c>
      <c r="B707" s="5"/>
      <c r="C707" s="78"/>
      <c r="D707" s="78"/>
      <c r="E707" s="136">
        <f>CEILING(($E$453+formule!$E$42*(A707-$A$453))/100,1)*100</f>
        <v>10700</v>
      </c>
      <c r="F707" s="137">
        <f t="shared" si="75"/>
        <v>12733</v>
      </c>
      <c r="G707" s="106"/>
      <c r="H707" s="120">
        <f t="shared" si="77"/>
        <v>11150</v>
      </c>
      <c r="I707" s="121">
        <f t="shared" si="78"/>
        <v>13268</v>
      </c>
      <c r="J707" s="103"/>
      <c r="K707" s="120">
        <f t="shared" si="73"/>
        <v>10700</v>
      </c>
      <c r="L707" s="121">
        <f t="shared" si="74"/>
        <v>11235</v>
      </c>
    </row>
    <row r="708" spans="1:12" x14ac:dyDescent="0.25">
      <c r="A708" s="149">
        <f t="shared" si="76"/>
        <v>70500</v>
      </c>
      <c r="B708" s="5"/>
      <c r="C708" s="78"/>
      <c r="D708" s="78"/>
      <c r="E708" s="136">
        <f>CEILING(($E$453+formule!$E$42*(A708-$A$453))/100,1)*100</f>
        <v>10700</v>
      </c>
      <c r="F708" s="137">
        <f t="shared" si="75"/>
        <v>12733</v>
      </c>
      <c r="G708" s="106"/>
      <c r="H708" s="120">
        <f t="shared" si="77"/>
        <v>11150</v>
      </c>
      <c r="I708" s="121">
        <f t="shared" si="78"/>
        <v>13268</v>
      </c>
      <c r="J708" s="103"/>
      <c r="K708" s="120">
        <f t="shared" si="73"/>
        <v>10700</v>
      </c>
      <c r="L708" s="121">
        <f t="shared" si="74"/>
        <v>11235</v>
      </c>
    </row>
    <row r="709" spans="1:12" x14ac:dyDescent="0.25">
      <c r="A709" s="149">
        <f t="shared" si="76"/>
        <v>70600</v>
      </c>
      <c r="B709" s="5"/>
      <c r="C709" s="78"/>
      <c r="D709" s="78"/>
      <c r="E709" s="136">
        <f>CEILING(($E$453+formule!$E$42*(A709-$A$453))/100,1)*100</f>
        <v>10800</v>
      </c>
      <c r="F709" s="137">
        <f t="shared" si="75"/>
        <v>12852</v>
      </c>
      <c r="G709" s="106"/>
      <c r="H709" s="120">
        <f t="shared" si="77"/>
        <v>11250</v>
      </c>
      <c r="I709" s="121">
        <f t="shared" si="78"/>
        <v>13387</v>
      </c>
      <c r="J709" s="103"/>
      <c r="K709" s="120">
        <f t="shared" ref="K709:K772" si="79">E709</f>
        <v>10800</v>
      </c>
      <c r="L709" s="121">
        <f t="shared" ref="L709:L772" si="80">K709*1.05</f>
        <v>11340</v>
      </c>
    </row>
    <row r="710" spans="1:12" x14ac:dyDescent="0.25">
      <c r="A710" s="149">
        <f t="shared" si="76"/>
        <v>70700</v>
      </c>
      <c r="B710" s="5"/>
      <c r="C710" s="78"/>
      <c r="D710" s="78"/>
      <c r="E710" s="136">
        <f>CEILING(($E$453+formule!$E$42*(A710-$A$453))/100,1)*100</f>
        <v>10800</v>
      </c>
      <c r="F710" s="137">
        <f t="shared" si="75"/>
        <v>12852</v>
      </c>
      <c r="G710" s="106"/>
      <c r="H710" s="120">
        <f t="shared" si="77"/>
        <v>11250</v>
      </c>
      <c r="I710" s="121">
        <f t="shared" si="78"/>
        <v>13387</v>
      </c>
      <c r="J710" s="103"/>
      <c r="K710" s="120">
        <f t="shared" si="79"/>
        <v>10800</v>
      </c>
      <c r="L710" s="121">
        <f t="shared" si="80"/>
        <v>11340</v>
      </c>
    </row>
    <row r="711" spans="1:12" x14ac:dyDescent="0.25">
      <c r="A711" s="149">
        <f t="shared" si="76"/>
        <v>70800</v>
      </c>
      <c r="B711" s="5"/>
      <c r="C711" s="78"/>
      <c r="D711" s="78"/>
      <c r="E711" s="136">
        <f>CEILING(($E$453+formule!$E$42*(A711-$A$453))/100,1)*100</f>
        <v>10800</v>
      </c>
      <c r="F711" s="137">
        <f t="shared" ref="F711:F753" si="81">E711*1.19</f>
        <v>12852</v>
      </c>
      <c r="G711" s="106"/>
      <c r="H711" s="120">
        <f t="shared" si="77"/>
        <v>11250</v>
      </c>
      <c r="I711" s="121">
        <f t="shared" si="78"/>
        <v>13387</v>
      </c>
      <c r="J711" s="103"/>
      <c r="K711" s="120">
        <f t="shared" si="79"/>
        <v>10800</v>
      </c>
      <c r="L711" s="121">
        <f t="shared" si="80"/>
        <v>11340</v>
      </c>
    </row>
    <row r="712" spans="1:12" x14ac:dyDescent="0.25">
      <c r="A712" s="149">
        <f t="shared" si="76"/>
        <v>70900</v>
      </c>
      <c r="B712" s="5"/>
      <c r="C712" s="78"/>
      <c r="D712" s="78"/>
      <c r="E712" s="136">
        <f>CEILING(($E$453+formule!$E$42*(A712-$A$453))/100,1)*100</f>
        <v>10800</v>
      </c>
      <c r="F712" s="137">
        <f t="shared" si="81"/>
        <v>12852</v>
      </c>
      <c r="G712" s="106"/>
      <c r="H712" s="120">
        <f t="shared" si="77"/>
        <v>11250</v>
      </c>
      <c r="I712" s="121">
        <f t="shared" si="78"/>
        <v>13387</v>
      </c>
      <c r="J712" s="103"/>
      <c r="K712" s="120">
        <f t="shared" si="79"/>
        <v>10800</v>
      </c>
      <c r="L712" s="121">
        <f t="shared" si="80"/>
        <v>11340</v>
      </c>
    </row>
    <row r="713" spans="1:12" x14ac:dyDescent="0.25">
      <c r="A713" s="149">
        <f t="shared" si="76"/>
        <v>71000</v>
      </c>
      <c r="B713" s="5"/>
      <c r="C713" s="78"/>
      <c r="D713" s="78"/>
      <c r="E713" s="136">
        <f>CEILING(($E$453+formule!$E$42*(A713-$A$453))/100,1)*100</f>
        <v>10800</v>
      </c>
      <c r="F713" s="137">
        <f t="shared" si="81"/>
        <v>12852</v>
      </c>
      <c r="G713" s="106"/>
      <c r="H713" s="120">
        <f t="shared" si="77"/>
        <v>11250</v>
      </c>
      <c r="I713" s="121">
        <f t="shared" si="78"/>
        <v>13387</v>
      </c>
      <c r="J713" s="103"/>
      <c r="K713" s="120">
        <f t="shared" si="79"/>
        <v>10800</v>
      </c>
      <c r="L713" s="121">
        <f t="shared" si="80"/>
        <v>11340</v>
      </c>
    </row>
    <row r="714" spans="1:12" x14ac:dyDescent="0.25">
      <c r="A714" s="149">
        <f t="shared" si="76"/>
        <v>71100</v>
      </c>
      <c r="B714" s="5"/>
      <c r="C714" s="78"/>
      <c r="D714" s="78"/>
      <c r="E714" s="136">
        <f>CEILING(($E$453+formule!$E$42*(A714-$A$453))/100,1)*100</f>
        <v>10900</v>
      </c>
      <c r="F714" s="137">
        <f t="shared" si="81"/>
        <v>12971</v>
      </c>
      <c r="G714" s="106"/>
      <c r="H714" s="120">
        <f t="shared" si="77"/>
        <v>11350</v>
      </c>
      <c r="I714" s="121">
        <f t="shared" si="78"/>
        <v>13506</v>
      </c>
      <c r="J714" s="103"/>
      <c r="K714" s="120">
        <f t="shared" si="79"/>
        <v>10900</v>
      </c>
      <c r="L714" s="121">
        <f t="shared" si="80"/>
        <v>11445</v>
      </c>
    </row>
    <row r="715" spans="1:12" x14ac:dyDescent="0.25">
      <c r="A715" s="149">
        <f t="shared" si="76"/>
        <v>71200</v>
      </c>
      <c r="B715" s="5"/>
      <c r="C715" s="78"/>
      <c r="D715" s="78"/>
      <c r="E715" s="136">
        <f>CEILING(($E$453+formule!$E$42*(A715-$A$453))/100,1)*100</f>
        <v>10900</v>
      </c>
      <c r="F715" s="137">
        <f t="shared" si="81"/>
        <v>12971</v>
      </c>
      <c r="G715" s="106"/>
      <c r="H715" s="120">
        <f t="shared" si="77"/>
        <v>11350</v>
      </c>
      <c r="I715" s="121">
        <f t="shared" si="78"/>
        <v>13506</v>
      </c>
      <c r="J715" s="103"/>
      <c r="K715" s="120">
        <f t="shared" si="79"/>
        <v>10900</v>
      </c>
      <c r="L715" s="121">
        <f t="shared" si="80"/>
        <v>11445</v>
      </c>
    </row>
    <row r="716" spans="1:12" x14ac:dyDescent="0.25">
      <c r="A716" s="149">
        <f t="shared" si="76"/>
        <v>71300</v>
      </c>
      <c r="B716" s="5"/>
      <c r="C716" s="78"/>
      <c r="D716" s="78"/>
      <c r="E716" s="136">
        <f>CEILING(($E$453+formule!$E$42*(A716-$A$453))/100,1)*100</f>
        <v>10900</v>
      </c>
      <c r="F716" s="137">
        <f t="shared" si="81"/>
        <v>12971</v>
      </c>
      <c r="G716" s="106"/>
      <c r="H716" s="120">
        <f t="shared" si="77"/>
        <v>11350</v>
      </c>
      <c r="I716" s="121">
        <f t="shared" si="78"/>
        <v>13506</v>
      </c>
      <c r="J716" s="103"/>
      <c r="K716" s="120">
        <f t="shared" si="79"/>
        <v>10900</v>
      </c>
      <c r="L716" s="121">
        <f t="shared" si="80"/>
        <v>11445</v>
      </c>
    </row>
    <row r="717" spans="1:12" x14ac:dyDescent="0.25">
      <c r="A717" s="149">
        <f t="shared" si="76"/>
        <v>71400</v>
      </c>
      <c r="B717" s="5"/>
      <c r="C717" s="78"/>
      <c r="D717" s="78"/>
      <c r="E717" s="136">
        <f>CEILING(($E$453+formule!$E$42*(A717-$A$453))/100,1)*100</f>
        <v>10900</v>
      </c>
      <c r="F717" s="137">
        <f t="shared" si="81"/>
        <v>12971</v>
      </c>
      <c r="G717" s="106"/>
      <c r="H717" s="120">
        <f t="shared" si="77"/>
        <v>11350</v>
      </c>
      <c r="I717" s="121">
        <f t="shared" si="78"/>
        <v>13506</v>
      </c>
      <c r="J717" s="103"/>
      <c r="K717" s="120">
        <f t="shared" si="79"/>
        <v>10900</v>
      </c>
      <c r="L717" s="121">
        <f t="shared" si="80"/>
        <v>11445</v>
      </c>
    </row>
    <row r="718" spans="1:12" x14ac:dyDescent="0.25">
      <c r="A718" s="149">
        <f t="shared" si="76"/>
        <v>71500</v>
      </c>
      <c r="B718" s="5"/>
      <c r="C718" s="78"/>
      <c r="D718" s="78"/>
      <c r="E718" s="136">
        <f>CEILING(($E$453+formule!$E$42*(A718-$A$453))/100,1)*100</f>
        <v>10900</v>
      </c>
      <c r="F718" s="137">
        <f t="shared" si="81"/>
        <v>12971</v>
      </c>
      <c r="G718" s="106"/>
      <c r="H718" s="120">
        <f t="shared" si="77"/>
        <v>11350</v>
      </c>
      <c r="I718" s="121">
        <f t="shared" si="78"/>
        <v>13506</v>
      </c>
      <c r="J718" s="103"/>
      <c r="K718" s="120">
        <f t="shared" si="79"/>
        <v>10900</v>
      </c>
      <c r="L718" s="121">
        <f t="shared" si="80"/>
        <v>11445</v>
      </c>
    </row>
    <row r="719" spans="1:12" x14ac:dyDescent="0.25">
      <c r="A719" s="149">
        <f t="shared" si="76"/>
        <v>71600</v>
      </c>
      <c r="B719" s="5"/>
      <c r="C719" s="78"/>
      <c r="D719" s="78"/>
      <c r="E719" s="136">
        <f>CEILING(($E$453+formule!$E$42*(A719-$A$453))/100,1)*100</f>
        <v>10900</v>
      </c>
      <c r="F719" s="137">
        <f t="shared" si="81"/>
        <v>12971</v>
      </c>
      <c r="G719" s="106"/>
      <c r="H719" s="120">
        <f t="shared" si="77"/>
        <v>11350</v>
      </c>
      <c r="I719" s="121">
        <f t="shared" si="78"/>
        <v>13506</v>
      </c>
      <c r="J719" s="103"/>
      <c r="K719" s="120">
        <f t="shared" si="79"/>
        <v>10900</v>
      </c>
      <c r="L719" s="121">
        <f t="shared" si="80"/>
        <v>11445</v>
      </c>
    </row>
    <row r="720" spans="1:12" x14ac:dyDescent="0.25">
      <c r="A720" s="149">
        <f t="shared" ref="A720:A783" si="82">A719+100</f>
        <v>71700</v>
      </c>
      <c r="B720" s="5"/>
      <c r="C720" s="78"/>
      <c r="D720" s="78"/>
      <c r="E720" s="136">
        <f>CEILING(($E$453+formule!$E$42*(A720-$A$453))/100,1)*100</f>
        <v>11000</v>
      </c>
      <c r="F720" s="137">
        <f t="shared" si="81"/>
        <v>13090</v>
      </c>
      <c r="G720" s="106"/>
      <c r="H720" s="120">
        <f t="shared" si="77"/>
        <v>11450</v>
      </c>
      <c r="I720" s="121">
        <f t="shared" si="78"/>
        <v>13625</v>
      </c>
      <c r="J720" s="103"/>
      <c r="K720" s="120">
        <f t="shared" si="79"/>
        <v>11000</v>
      </c>
      <c r="L720" s="121">
        <f t="shared" si="80"/>
        <v>11550</v>
      </c>
    </row>
    <row r="721" spans="1:12" x14ac:dyDescent="0.25">
      <c r="A721" s="149">
        <f t="shared" si="82"/>
        <v>71800</v>
      </c>
      <c r="B721" s="5"/>
      <c r="C721" s="78"/>
      <c r="D721" s="78"/>
      <c r="E721" s="136">
        <f>CEILING(($E$453+formule!$E$42*(A721-$A$453))/100,1)*100</f>
        <v>11000</v>
      </c>
      <c r="F721" s="137">
        <f t="shared" si="81"/>
        <v>13090</v>
      </c>
      <c r="G721" s="106"/>
      <c r="H721" s="120">
        <f t="shared" si="77"/>
        <v>11450</v>
      </c>
      <c r="I721" s="121">
        <f t="shared" si="78"/>
        <v>13625</v>
      </c>
      <c r="J721" s="103"/>
      <c r="K721" s="120">
        <f t="shared" si="79"/>
        <v>11000</v>
      </c>
      <c r="L721" s="121">
        <f t="shared" si="80"/>
        <v>11550</v>
      </c>
    </row>
    <row r="722" spans="1:12" x14ac:dyDescent="0.25">
      <c r="A722" s="149">
        <f t="shared" si="82"/>
        <v>71900</v>
      </c>
      <c r="B722" s="5"/>
      <c r="C722" s="78"/>
      <c r="D722" s="78"/>
      <c r="E722" s="136">
        <f>CEILING(($E$453+formule!$E$42*(A722-$A$453))/100,1)*100</f>
        <v>11000</v>
      </c>
      <c r="F722" s="137">
        <f t="shared" si="81"/>
        <v>13090</v>
      </c>
      <c r="G722" s="106"/>
      <c r="H722" s="120">
        <f t="shared" si="77"/>
        <v>11450</v>
      </c>
      <c r="I722" s="121">
        <f t="shared" si="78"/>
        <v>13625</v>
      </c>
      <c r="J722" s="103"/>
      <c r="K722" s="120">
        <f t="shared" si="79"/>
        <v>11000</v>
      </c>
      <c r="L722" s="121">
        <f t="shared" si="80"/>
        <v>11550</v>
      </c>
    </row>
    <row r="723" spans="1:12" x14ac:dyDescent="0.25">
      <c r="A723" s="149">
        <f t="shared" si="82"/>
        <v>72000</v>
      </c>
      <c r="B723" s="5"/>
      <c r="C723" s="78"/>
      <c r="D723" s="78"/>
      <c r="E723" s="136">
        <f>CEILING(($E$453+formule!$E$42*(A723-$A$453))/100,1)*100</f>
        <v>11000</v>
      </c>
      <c r="F723" s="137">
        <f t="shared" si="81"/>
        <v>13090</v>
      </c>
      <c r="G723" s="106"/>
      <c r="H723" s="120">
        <f t="shared" si="77"/>
        <v>11450</v>
      </c>
      <c r="I723" s="121">
        <f t="shared" si="78"/>
        <v>13625</v>
      </c>
      <c r="J723" s="103"/>
      <c r="K723" s="120">
        <f t="shared" si="79"/>
        <v>11000</v>
      </c>
      <c r="L723" s="121">
        <f t="shared" si="80"/>
        <v>11550</v>
      </c>
    </row>
    <row r="724" spans="1:12" x14ac:dyDescent="0.25">
      <c r="A724" s="149">
        <f t="shared" si="82"/>
        <v>72100</v>
      </c>
      <c r="B724" s="5"/>
      <c r="C724" s="78"/>
      <c r="D724" s="78"/>
      <c r="E724" s="136">
        <f>CEILING(($E$453+formule!$E$42*(A724-$A$453))/100,1)*100</f>
        <v>11000</v>
      </c>
      <c r="F724" s="137">
        <f t="shared" si="81"/>
        <v>13090</v>
      </c>
      <c r="G724" s="106"/>
      <c r="H724" s="120">
        <f t="shared" si="77"/>
        <v>11450</v>
      </c>
      <c r="I724" s="121">
        <f t="shared" si="78"/>
        <v>13625</v>
      </c>
      <c r="J724" s="103"/>
      <c r="K724" s="120">
        <f t="shared" si="79"/>
        <v>11000</v>
      </c>
      <c r="L724" s="121">
        <f t="shared" si="80"/>
        <v>11550</v>
      </c>
    </row>
    <row r="725" spans="1:12" x14ac:dyDescent="0.25">
      <c r="A725" s="149">
        <f t="shared" si="82"/>
        <v>72200</v>
      </c>
      <c r="B725" s="5"/>
      <c r="C725" s="78"/>
      <c r="D725" s="78"/>
      <c r="E725" s="136">
        <f>CEILING(($E$453+formule!$E$42*(A725-$A$453))/100,1)*100</f>
        <v>11000</v>
      </c>
      <c r="F725" s="137">
        <f t="shared" si="81"/>
        <v>13090</v>
      </c>
      <c r="G725" s="106"/>
      <c r="H725" s="120">
        <f t="shared" si="77"/>
        <v>11450</v>
      </c>
      <c r="I725" s="121">
        <f t="shared" si="78"/>
        <v>13625</v>
      </c>
      <c r="J725" s="103"/>
      <c r="K725" s="120">
        <f t="shared" si="79"/>
        <v>11000</v>
      </c>
      <c r="L725" s="121">
        <f t="shared" si="80"/>
        <v>11550</v>
      </c>
    </row>
    <row r="726" spans="1:12" x14ac:dyDescent="0.25">
      <c r="A726" s="149">
        <f t="shared" si="82"/>
        <v>72300</v>
      </c>
      <c r="B726" s="5"/>
      <c r="C726" s="78"/>
      <c r="D726" s="78"/>
      <c r="E726" s="136">
        <f>CEILING(($E$453+formule!$E$42*(A726-$A$453))/100,1)*100</f>
        <v>11100</v>
      </c>
      <c r="F726" s="137">
        <f t="shared" si="81"/>
        <v>13209</v>
      </c>
      <c r="G726" s="106"/>
      <c r="H726" s="120">
        <f t="shared" si="77"/>
        <v>11550</v>
      </c>
      <c r="I726" s="121">
        <f t="shared" si="78"/>
        <v>13744</v>
      </c>
      <c r="J726" s="103"/>
      <c r="K726" s="120">
        <f t="shared" si="79"/>
        <v>11100</v>
      </c>
      <c r="L726" s="121">
        <f t="shared" si="80"/>
        <v>11655</v>
      </c>
    </row>
    <row r="727" spans="1:12" x14ac:dyDescent="0.25">
      <c r="A727" s="149">
        <f t="shared" si="82"/>
        <v>72400</v>
      </c>
      <c r="B727" s="5"/>
      <c r="C727" s="78"/>
      <c r="D727" s="78"/>
      <c r="E727" s="136">
        <f>CEILING(($E$453+formule!$E$42*(A727-$A$453))/100,1)*100</f>
        <v>11100</v>
      </c>
      <c r="F727" s="137">
        <f t="shared" si="81"/>
        <v>13209</v>
      </c>
      <c r="G727" s="106"/>
      <c r="H727" s="120">
        <f t="shared" si="77"/>
        <v>11550</v>
      </c>
      <c r="I727" s="121">
        <f t="shared" si="78"/>
        <v>13744</v>
      </c>
      <c r="J727" s="103"/>
      <c r="K727" s="120">
        <f t="shared" si="79"/>
        <v>11100</v>
      </c>
      <c r="L727" s="121">
        <f t="shared" si="80"/>
        <v>11655</v>
      </c>
    </row>
    <row r="728" spans="1:12" x14ac:dyDescent="0.25">
      <c r="A728" s="149">
        <f t="shared" si="82"/>
        <v>72500</v>
      </c>
      <c r="B728" s="5"/>
      <c r="C728" s="78"/>
      <c r="D728" s="78"/>
      <c r="E728" s="136">
        <f>CEILING(($E$453+formule!$E$42*(A728-$A$453))/100,1)*100</f>
        <v>11100</v>
      </c>
      <c r="F728" s="137">
        <f t="shared" si="81"/>
        <v>13209</v>
      </c>
      <c r="G728" s="106"/>
      <c r="H728" s="120">
        <f t="shared" si="77"/>
        <v>11550</v>
      </c>
      <c r="I728" s="121">
        <f t="shared" si="78"/>
        <v>13744</v>
      </c>
      <c r="J728" s="103"/>
      <c r="K728" s="120">
        <f t="shared" si="79"/>
        <v>11100</v>
      </c>
      <c r="L728" s="121">
        <f t="shared" si="80"/>
        <v>11655</v>
      </c>
    </row>
    <row r="729" spans="1:12" x14ac:dyDescent="0.25">
      <c r="A729" s="149">
        <f t="shared" si="82"/>
        <v>72600</v>
      </c>
      <c r="B729" s="5"/>
      <c r="C729" s="78"/>
      <c r="D729" s="78"/>
      <c r="E729" s="136">
        <f>CEILING(($E$453+formule!$E$42*(A729-$A$453))/100,1)*100</f>
        <v>11100</v>
      </c>
      <c r="F729" s="137">
        <f t="shared" si="81"/>
        <v>13209</v>
      </c>
      <c r="G729" s="106"/>
      <c r="H729" s="120">
        <f t="shared" si="77"/>
        <v>11550</v>
      </c>
      <c r="I729" s="121">
        <f t="shared" si="78"/>
        <v>13744</v>
      </c>
      <c r="J729" s="103"/>
      <c r="K729" s="120">
        <f t="shared" si="79"/>
        <v>11100</v>
      </c>
      <c r="L729" s="121">
        <f t="shared" si="80"/>
        <v>11655</v>
      </c>
    </row>
    <row r="730" spans="1:12" x14ac:dyDescent="0.25">
      <c r="A730" s="149">
        <f t="shared" si="82"/>
        <v>72700</v>
      </c>
      <c r="B730" s="5"/>
      <c r="C730" s="78"/>
      <c r="D730" s="78"/>
      <c r="E730" s="136">
        <f>CEILING(($E$453+formule!$E$42*(A730-$A$453))/100,1)*100</f>
        <v>11100</v>
      </c>
      <c r="F730" s="137">
        <f t="shared" si="81"/>
        <v>13209</v>
      </c>
      <c r="G730" s="106"/>
      <c r="H730" s="120">
        <f t="shared" si="77"/>
        <v>11550</v>
      </c>
      <c r="I730" s="121">
        <f t="shared" si="78"/>
        <v>13744</v>
      </c>
      <c r="J730" s="103"/>
      <c r="K730" s="120">
        <f t="shared" si="79"/>
        <v>11100</v>
      </c>
      <c r="L730" s="121">
        <f t="shared" si="80"/>
        <v>11655</v>
      </c>
    </row>
    <row r="731" spans="1:12" x14ac:dyDescent="0.25">
      <c r="A731" s="149">
        <f t="shared" si="82"/>
        <v>72800</v>
      </c>
      <c r="B731" s="5"/>
      <c r="C731" s="78"/>
      <c r="D731" s="78"/>
      <c r="E731" s="136">
        <f>CEILING(($E$453+formule!$E$42*(A731-$A$453))/100,1)*100</f>
        <v>11100</v>
      </c>
      <c r="F731" s="137">
        <f t="shared" si="81"/>
        <v>13209</v>
      </c>
      <c r="G731" s="106"/>
      <c r="H731" s="120">
        <f t="shared" si="77"/>
        <v>11550</v>
      </c>
      <c r="I731" s="121">
        <f t="shared" si="78"/>
        <v>13744</v>
      </c>
      <c r="J731" s="103"/>
      <c r="K731" s="120">
        <f t="shared" si="79"/>
        <v>11100</v>
      </c>
      <c r="L731" s="121">
        <f t="shared" si="80"/>
        <v>11655</v>
      </c>
    </row>
    <row r="732" spans="1:12" x14ac:dyDescent="0.25">
      <c r="A732" s="149">
        <f t="shared" si="82"/>
        <v>72900</v>
      </c>
      <c r="B732" s="5"/>
      <c r="C732" s="78"/>
      <c r="D732" s="78"/>
      <c r="E732" s="136">
        <f>CEILING(($E$453+formule!$E$42*(A732-$A$453))/100,1)*100</f>
        <v>11200</v>
      </c>
      <c r="F732" s="137">
        <f t="shared" si="81"/>
        <v>13328</v>
      </c>
      <c r="G732" s="106"/>
      <c r="H732" s="120">
        <f t="shared" si="77"/>
        <v>11650</v>
      </c>
      <c r="I732" s="121">
        <f t="shared" si="78"/>
        <v>13863</v>
      </c>
      <c r="J732" s="103"/>
      <c r="K732" s="120">
        <f t="shared" si="79"/>
        <v>11200</v>
      </c>
      <c r="L732" s="121">
        <f t="shared" si="80"/>
        <v>11760</v>
      </c>
    </row>
    <row r="733" spans="1:12" x14ac:dyDescent="0.25">
      <c r="A733" s="149">
        <f t="shared" si="82"/>
        <v>73000</v>
      </c>
      <c r="B733" s="5"/>
      <c r="C733" s="78"/>
      <c r="D733" s="78"/>
      <c r="E733" s="136">
        <f>CEILING(($E$453+formule!$E$42*(A733-$A$453))/100,1)*100</f>
        <v>11200</v>
      </c>
      <c r="F733" s="137">
        <f t="shared" si="81"/>
        <v>13328</v>
      </c>
      <c r="G733" s="106"/>
      <c r="H733" s="120">
        <f t="shared" si="77"/>
        <v>11650</v>
      </c>
      <c r="I733" s="121">
        <f t="shared" si="78"/>
        <v>13863</v>
      </c>
      <c r="J733" s="103"/>
      <c r="K733" s="120">
        <f t="shared" si="79"/>
        <v>11200</v>
      </c>
      <c r="L733" s="121">
        <f t="shared" si="80"/>
        <v>11760</v>
      </c>
    </row>
    <row r="734" spans="1:12" x14ac:dyDescent="0.25">
      <c r="A734" s="149">
        <f t="shared" si="82"/>
        <v>73100</v>
      </c>
      <c r="B734" s="5"/>
      <c r="C734" s="78"/>
      <c r="D734" s="78"/>
      <c r="E734" s="136">
        <f>CEILING(($E$453+formule!$E$42*(A734-$A$453))/100,1)*100</f>
        <v>11200</v>
      </c>
      <c r="F734" s="137">
        <f t="shared" si="81"/>
        <v>13328</v>
      </c>
      <c r="G734" s="106"/>
      <c r="H734" s="120">
        <f t="shared" si="77"/>
        <v>11650</v>
      </c>
      <c r="I734" s="121">
        <f t="shared" si="78"/>
        <v>13863</v>
      </c>
      <c r="J734" s="103"/>
      <c r="K734" s="120">
        <f t="shared" si="79"/>
        <v>11200</v>
      </c>
      <c r="L734" s="121">
        <f t="shared" si="80"/>
        <v>11760</v>
      </c>
    </row>
    <row r="735" spans="1:12" x14ac:dyDescent="0.25">
      <c r="A735" s="149">
        <f t="shared" si="82"/>
        <v>73200</v>
      </c>
      <c r="B735" s="5"/>
      <c r="C735" s="78"/>
      <c r="D735" s="78"/>
      <c r="E735" s="136">
        <f>CEILING(($E$453+formule!$E$42*(A735-$A$453))/100,1)*100</f>
        <v>11200</v>
      </c>
      <c r="F735" s="137">
        <f t="shared" si="81"/>
        <v>13328</v>
      </c>
      <c r="G735" s="106"/>
      <c r="H735" s="120">
        <f t="shared" si="77"/>
        <v>11650</v>
      </c>
      <c r="I735" s="121">
        <f t="shared" si="78"/>
        <v>13863</v>
      </c>
      <c r="J735" s="103"/>
      <c r="K735" s="120">
        <f t="shared" si="79"/>
        <v>11200</v>
      </c>
      <c r="L735" s="121">
        <f t="shared" si="80"/>
        <v>11760</v>
      </c>
    </row>
    <row r="736" spans="1:12" x14ac:dyDescent="0.25">
      <c r="A736" s="149">
        <f t="shared" si="82"/>
        <v>73300</v>
      </c>
      <c r="B736" s="5"/>
      <c r="C736" s="78"/>
      <c r="D736" s="78"/>
      <c r="E736" s="136">
        <f>CEILING(($E$453+formule!$E$42*(A736-$A$453))/100,1)*100</f>
        <v>11200</v>
      </c>
      <c r="F736" s="137">
        <f t="shared" si="81"/>
        <v>13328</v>
      </c>
      <c r="G736" s="106"/>
      <c r="H736" s="120">
        <f t="shared" si="77"/>
        <v>11650</v>
      </c>
      <c r="I736" s="121">
        <f t="shared" si="78"/>
        <v>13863</v>
      </c>
      <c r="J736" s="103"/>
      <c r="K736" s="120">
        <f t="shared" si="79"/>
        <v>11200</v>
      </c>
      <c r="L736" s="121">
        <f t="shared" si="80"/>
        <v>11760</v>
      </c>
    </row>
    <row r="737" spans="1:12" x14ac:dyDescent="0.25">
      <c r="A737" s="149">
        <f t="shared" si="82"/>
        <v>73400</v>
      </c>
      <c r="B737" s="5"/>
      <c r="C737" s="78"/>
      <c r="D737" s="78"/>
      <c r="E737" s="136">
        <f>CEILING(($E$453+formule!$E$42*(A737-$A$453))/100,1)*100</f>
        <v>11200</v>
      </c>
      <c r="F737" s="137">
        <f t="shared" si="81"/>
        <v>13328</v>
      </c>
      <c r="G737" s="106"/>
      <c r="H737" s="120">
        <f t="shared" si="77"/>
        <v>11650</v>
      </c>
      <c r="I737" s="121">
        <f t="shared" si="78"/>
        <v>13863</v>
      </c>
      <c r="J737" s="103"/>
      <c r="K737" s="120">
        <f t="shared" si="79"/>
        <v>11200</v>
      </c>
      <c r="L737" s="121">
        <f t="shared" si="80"/>
        <v>11760</v>
      </c>
    </row>
    <row r="738" spans="1:12" x14ac:dyDescent="0.25">
      <c r="A738" s="149">
        <f t="shared" si="82"/>
        <v>73500</v>
      </c>
      <c r="B738" s="5"/>
      <c r="C738" s="78"/>
      <c r="D738" s="78"/>
      <c r="E738" s="136">
        <f>CEILING(($E$453+formule!$E$42*(A738-$A$453))/100,1)*100</f>
        <v>11300</v>
      </c>
      <c r="F738" s="137">
        <f t="shared" si="81"/>
        <v>13447</v>
      </c>
      <c r="G738" s="106"/>
      <c r="H738" s="120">
        <f t="shared" si="77"/>
        <v>11750</v>
      </c>
      <c r="I738" s="121">
        <f t="shared" si="78"/>
        <v>13982</v>
      </c>
      <c r="J738" s="103"/>
      <c r="K738" s="120">
        <f t="shared" si="79"/>
        <v>11300</v>
      </c>
      <c r="L738" s="121">
        <f t="shared" si="80"/>
        <v>11865</v>
      </c>
    </row>
    <row r="739" spans="1:12" x14ac:dyDescent="0.25">
      <c r="A739" s="149">
        <f t="shared" si="82"/>
        <v>73600</v>
      </c>
      <c r="B739" s="5"/>
      <c r="C739" s="78"/>
      <c r="D739" s="78"/>
      <c r="E739" s="136">
        <f>CEILING(($E$453+formule!$E$42*(A739-$A$453))/100,1)*100</f>
        <v>11300</v>
      </c>
      <c r="F739" s="137">
        <f t="shared" si="81"/>
        <v>13447</v>
      </c>
      <c r="G739" s="106"/>
      <c r="H739" s="120">
        <f t="shared" si="77"/>
        <v>11750</v>
      </c>
      <c r="I739" s="121">
        <f t="shared" si="78"/>
        <v>13982</v>
      </c>
      <c r="J739" s="103"/>
      <c r="K739" s="120">
        <f t="shared" si="79"/>
        <v>11300</v>
      </c>
      <c r="L739" s="121">
        <f t="shared" si="80"/>
        <v>11865</v>
      </c>
    </row>
    <row r="740" spans="1:12" x14ac:dyDescent="0.25">
      <c r="A740" s="149">
        <f t="shared" si="82"/>
        <v>73700</v>
      </c>
      <c r="B740" s="5"/>
      <c r="C740" s="78"/>
      <c r="D740" s="78"/>
      <c r="E740" s="136">
        <f>CEILING(($E$453+formule!$E$42*(A740-$A$453))/100,1)*100</f>
        <v>11300</v>
      </c>
      <c r="F740" s="137">
        <f t="shared" si="81"/>
        <v>13447</v>
      </c>
      <c r="G740" s="106"/>
      <c r="H740" s="120">
        <f t="shared" si="77"/>
        <v>11750</v>
      </c>
      <c r="I740" s="121">
        <f t="shared" si="78"/>
        <v>13982</v>
      </c>
      <c r="J740" s="103"/>
      <c r="K740" s="120">
        <f t="shared" si="79"/>
        <v>11300</v>
      </c>
      <c r="L740" s="121">
        <f t="shared" si="80"/>
        <v>11865</v>
      </c>
    </row>
    <row r="741" spans="1:12" x14ac:dyDescent="0.25">
      <c r="A741" s="149">
        <f t="shared" si="82"/>
        <v>73800</v>
      </c>
      <c r="B741" s="5"/>
      <c r="C741" s="78"/>
      <c r="D741" s="78"/>
      <c r="E741" s="136">
        <f>CEILING(($E$453+formule!$E$42*(A741-$A$453))/100,1)*100</f>
        <v>11300</v>
      </c>
      <c r="F741" s="137">
        <f t="shared" si="81"/>
        <v>13447</v>
      </c>
      <c r="G741" s="106"/>
      <c r="H741" s="120">
        <f t="shared" si="77"/>
        <v>11750</v>
      </c>
      <c r="I741" s="121">
        <f t="shared" si="78"/>
        <v>13982</v>
      </c>
      <c r="J741" s="103"/>
      <c r="K741" s="120">
        <f t="shared" si="79"/>
        <v>11300</v>
      </c>
      <c r="L741" s="121">
        <f t="shared" si="80"/>
        <v>11865</v>
      </c>
    </row>
    <row r="742" spans="1:12" x14ac:dyDescent="0.25">
      <c r="A742" s="149">
        <f t="shared" si="82"/>
        <v>73900</v>
      </c>
      <c r="B742" s="5"/>
      <c r="C742" s="78"/>
      <c r="D742" s="78"/>
      <c r="E742" s="136">
        <f>CEILING(($E$453+formule!$E$42*(A742-$A$453))/100,1)*100</f>
        <v>11300</v>
      </c>
      <c r="F742" s="137">
        <f t="shared" si="81"/>
        <v>13447</v>
      </c>
      <c r="G742" s="106"/>
      <c r="H742" s="120">
        <f t="shared" si="77"/>
        <v>11750</v>
      </c>
      <c r="I742" s="121">
        <f t="shared" si="78"/>
        <v>13982</v>
      </c>
      <c r="J742" s="103"/>
      <c r="K742" s="120">
        <f t="shared" si="79"/>
        <v>11300</v>
      </c>
      <c r="L742" s="121">
        <f t="shared" si="80"/>
        <v>11865</v>
      </c>
    </row>
    <row r="743" spans="1:12" x14ac:dyDescent="0.25">
      <c r="A743" s="149">
        <f t="shared" si="82"/>
        <v>74000</v>
      </c>
      <c r="B743" s="5"/>
      <c r="C743" s="78"/>
      <c r="D743" s="78"/>
      <c r="E743" s="136">
        <f>CEILING(($E$453+formule!$E$42*(A743-$A$453))/100,1)*100</f>
        <v>11400</v>
      </c>
      <c r="F743" s="137">
        <f t="shared" si="81"/>
        <v>13566</v>
      </c>
      <c r="G743" s="106"/>
      <c r="H743" s="120">
        <f t="shared" si="77"/>
        <v>11850</v>
      </c>
      <c r="I743" s="121">
        <f t="shared" si="78"/>
        <v>14101</v>
      </c>
      <c r="J743" s="103"/>
      <c r="K743" s="120">
        <f t="shared" si="79"/>
        <v>11400</v>
      </c>
      <c r="L743" s="121">
        <f t="shared" si="80"/>
        <v>11970</v>
      </c>
    </row>
    <row r="744" spans="1:12" x14ac:dyDescent="0.25">
      <c r="A744" s="149">
        <f t="shared" si="82"/>
        <v>74100</v>
      </c>
      <c r="B744" s="5"/>
      <c r="C744" s="78"/>
      <c r="D744" s="78"/>
      <c r="E744" s="136">
        <f>CEILING(($E$453+formule!$E$42*(A744-$A$453))/100,1)*100</f>
        <v>11400</v>
      </c>
      <c r="F744" s="137">
        <f t="shared" si="81"/>
        <v>13566</v>
      </c>
      <c r="G744" s="106"/>
      <c r="H744" s="120">
        <f t="shared" si="77"/>
        <v>11850</v>
      </c>
      <c r="I744" s="121">
        <f t="shared" si="78"/>
        <v>14101</v>
      </c>
      <c r="J744" s="103"/>
      <c r="K744" s="120">
        <f t="shared" si="79"/>
        <v>11400</v>
      </c>
      <c r="L744" s="121">
        <f t="shared" si="80"/>
        <v>11970</v>
      </c>
    </row>
    <row r="745" spans="1:12" x14ac:dyDescent="0.25">
      <c r="A745" s="149">
        <f t="shared" si="82"/>
        <v>74200</v>
      </c>
      <c r="B745" s="5"/>
      <c r="C745" s="78"/>
      <c r="D745" s="78"/>
      <c r="E745" s="136">
        <f>CEILING(($E$453+formule!$E$42*(A745-$A$453))/100,1)*100</f>
        <v>11400</v>
      </c>
      <c r="F745" s="137">
        <f t="shared" si="81"/>
        <v>13566</v>
      </c>
      <c r="G745" s="106"/>
      <c r="H745" s="120">
        <f t="shared" ref="H745:H808" si="83">E745+450</f>
        <v>11850</v>
      </c>
      <c r="I745" s="121">
        <f t="shared" ref="I745:I808" si="84">F745+535</f>
        <v>14101</v>
      </c>
      <c r="J745" s="103"/>
      <c r="K745" s="120">
        <f t="shared" si="79"/>
        <v>11400</v>
      </c>
      <c r="L745" s="121">
        <f t="shared" si="80"/>
        <v>11970</v>
      </c>
    </row>
    <row r="746" spans="1:12" x14ac:dyDescent="0.25">
      <c r="A746" s="149">
        <f t="shared" si="82"/>
        <v>74300</v>
      </c>
      <c r="B746" s="5"/>
      <c r="C746" s="78"/>
      <c r="D746" s="78"/>
      <c r="E746" s="136">
        <f>CEILING(($E$453+formule!$E$42*(A746-$A$453))/100,1)*100</f>
        <v>11400</v>
      </c>
      <c r="F746" s="137">
        <f t="shared" si="81"/>
        <v>13566</v>
      </c>
      <c r="G746" s="106"/>
      <c r="H746" s="120">
        <f t="shared" si="83"/>
        <v>11850</v>
      </c>
      <c r="I746" s="121">
        <f t="shared" si="84"/>
        <v>14101</v>
      </c>
      <c r="J746" s="103"/>
      <c r="K746" s="120">
        <f t="shared" si="79"/>
        <v>11400</v>
      </c>
      <c r="L746" s="121">
        <f t="shared" si="80"/>
        <v>11970</v>
      </c>
    </row>
    <row r="747" spans="1:12" x14ac:dyDescent="0.25">
      <c r="A747" s="149">
        <f t="shared" si="82"/>
        <v>74400</v>
      </c>
      <c r="B747" s="5"/>
      <c r="C747" s="78"/>
      <c r="D747" s="78"/>
      <c r="E747" s="136">
        <f>CEILING(($E$453+formule!$E$42*(A747-$A$453))/100,1)*100</f>
        <v>11400</v>
      </c>
      <c r="F747" s="137">
        <f t="shared" si="81"/>
        <v>13566</v>
      </c>
      <c r="G747" s="106"/>
      <c r="H747" s="120">
        <f t="shared" si="83"/>
        <v>11850</v>
      </c>
      <c r="I747" s="121">
        <f t="shared" si="84"/>
        <v>14101</v>
      </c>
      <c r="J747" s="103"/>
      <c r="K747" s="120">
        <f t="shared" si="79"/>
        <v>11400</v>
      </c>
      <c r="L747" s="121">
        <f t="shared" si="80"/>
        <v>11970</v>
      </c>
    </row>
    <row r="748" spans="1:12" x14ac:dyDescent="0.25">
      <c r="A748" s="149">
        <f t="shared" si="82"/>
        <v>74500</v>
      </c>
      <c r="B748" s="5"/>
      <c r="C748" s="78"/>
      <c r="D748" s="78"/>
      <c r="E748" s="136">
        <f>CEILING(($E$453+formule!$E$42*(A748-$A$453))/100,1)*100</f>
        <v>11400</v>
      </c>
      <c r="F748" s="137">
        <f t="shared" si="81"/>
        <v>13566</v>
      </c>
      <c r="G748" s="106"/>
      <c r="H748" s="120">
        <f t="shared" si="83"/>
        <v>11850</v>
      </c>
      <c r="I748" s="121">
        <f t="shared" si="84"/>
        <v>14101</v>
      </c>
      <c r="J748" s="103"/>
      <c r="K748" s="120">
        <f t="shared" si="79"/>
        <v>11400</v>
      </c>
      <c r="L748" s="121">
        <f t="shared" si="80"/>
        <v>11970</v>
      </c>
    </row>
    <row r="749" spans="1:12" x14ac:dyDescent="0.25">
      <c r="A749" s="149">
        <f t="shared" si="82"/>
        <v>74600</v>
      </c>
      <c r="B749" s="5"/>
      <c r="C749" s="78"/>
      <c r="D749" s="78"/>
      <c r="E749" s="136">
        <f>CEILING(($E$453+formule!$E$42*(A749-$A$453))/100,1)*100</f>
        <v>11500</v>
      </c>
      <c r="F749" s="137">
        <f t="shared" si="81"/>
        <v>13685</v>
      </c>
      <c r="G749" s="106"/>
      <c r="H749" s="120">
        <f t="shared" si="83"/>
        <v>11950</v>
      </c>
      <c r="I749" s="121">
        <f t="shared" si="84"/>
        <v>14220</v>
      </c>
      <c r="J749" s="103"/>
      <c r="K749" s="120">
        <f t="shared" si="79"/>
        <v>11500</v>
      </c>
      <c r="L749" s="121">
        <f t="shared" si="80"/>
        <v>12075</v>
      </c>
    </row>
    <row r="750" spans="1:12" x14ac:dyDescent="0.25">
      <c r="A750" s="149">
        <f t="shared" si="82"/>
        <v>74700</v>
      </c>
      <c r="B750" s="5"/>
      <c r="C750" s="78"/>
      <c r="D750" s="78"/>
      <c r="E750" s="136">
        <f>CEILING(($E$453+formule!$E$42*(A750-$A$453))/100,1)*100</f>
        <v>11500</v>
      </c>
      <c r="F750" s="137">
        <f t="shared" si="81"/>
        <v>13685</v>
      </c>
      <c r="G750" s="106"/>
      <c r="H750" s="120">
        <f t="shared" si="83"/>
        <v>11950</v>
      </c>
      <c r="I750" s="121">
        <f t="shared" si="84"/>
        <v>14220</v>
      </c>
      <c r="J750" s="103"/>
      <c r="K750" s="120">
        <f t="shared" si="79"/>
        <v>11500</v>
      </c>
      <c r="L750" s="121">
        <f t="shared" si="80"/>
        <v>12075</v>
      </c>
    </row>
    <row r="751" spans="1:12" x14ac:dyDescent="0.25">
      <c r="A751" s="149">
        <f t="shared" si="82"/>
        <v>74800</v>
      </c>
      <c r="B751" s="5"/>
      <c r="C751" s="78"/>
      <c r="D751" s="78"/>
      <c r="E751" s="136">
        <f>CEILING(($E$453+formule!$E$42*(A751-$A$453))/100,1)*100</f>
        <v>11500</v>
      </c>
      <c r="F751" s="137">
        <f t="shared" si="81"/>
        <v>13685</v>
      </c>
      <c r="G751" s="106"/>
      <c r="H751" s="120">
        <f t="shared" si="83"/>
        <v>11950</v>
      </c>
      <c r="I751" s="121">
        <f t="shared" si="84"/>
        <v>14220</v>
      </c>
      <c r="J751" s="103"/>
      <c r="K751" s="120">
        <f t="shared" si="79"/>
        <v>11500</v>
      </c>
      <c r="L751" s="121">
        <f t="shared" si="80"/>
        <v>12075</v>
      </c>
    </row>
    <row r="752" spans="1:12" x14ac:dyDescent="0.25">
      <c r="A752" s="149">
        <f t="shared" si="82"/>
        <v>74900</v>
      </c>
      <c r="B752" s="5"/>
      <c r="C752" s="78"/>
      <c r="D752" s="78"/>
      <c r="E752" s="136">
        <f>CEILING(($E$453+formule!$E$42*(A752-$A$453))/100,1)*100</f>
        <v>11500</v>
      </c>
      <c r="F752" s="137">
        <f t="shared" si="81"/>
        <v>13685</v>
      </c>
      <c r="G752" s="106"/>
      <c r="H752" s="120">
        <f t="shared" si="83"/>
        <v>11950</v>
      </c>
      <c r="I752" s="121">
        <f t="shared" si="84"/>
        <v>14220</v>
      </c>
      <c r="J752" s="103"/>
      <c r="K752" s="120">
        <f t="shared" si="79"/>
        <v>11500</v>
      </c>
      <c r="L752" s="121">
        <f t="shared" si="80"/>
        <v>12075</v>
      </c>
    </row>
    <row r="753" spans="1:12" x14ac:dyDescent="0.25">
      <c r="A753" s="149">
        <f t="shared" si="82"/>
        <v>75000</v>
      </c>
      <c r="B753" s="5"/>
      <c r="C753" s="78"/>
      <c r="D753" s="78"/>
      <c r="E753" s="136">
        <f>CEILING(($E$453+formule!$E$42*(A753-$A$453))/100,1)*100</f>
        <v>11500</v>
      </c>
      <c r="F753" s="137">
        <f t="shared" si="81"/>
        <v>13685</v>
      </c>
      <c r="G753" s="106"/>
      <c r="H753" s="120">
        <f t="shared" si="83"/>
        <v>11950</v>
      </c>
      <c r="I753" s="121">
        <f t="shared" si="84"/>
        <v>14220</v>
      </c>
      <c r="J753" s="103"/>
      <c r="K753" s="120">
        <f t="shared" si="79"/>
        <v>11500</v>
      </c>
      <c r="L753" s="121">
        <f t="shared" si="80"/>
        <v>12075</v>
      </c>
    </row>
    <row r="754" spans="1:12" x14ac:dyDescent="0.25">
      <c r="A754" s="149">
        <f t="shared" si="82"/>
        <v>75100</v>
      </c>
      <c r="B754" s="5"/>
      <c r="C754" s="78"/>
      <c r="D754" s="78"/>
      <c r="E754" s="136">
        <f>CEILING(($E$753+(formule!$E$43*(A754-$A$753)))/100,1)*100</f>
        <v>11600</v>
      </c>
      <c r="F754" s="137">
        <f t="shared" ref="F754:F816" si="85">E754*1.19</f>
        <v>13804</v>
      </c>
      <c r="G754" s="106"/>
      <c r="H754" s="122">
        <f t="shared" si="83"/>
        <v>12050</v>
      </c>
      <c r="I754" s="123">
        <f t="shared" si="84"/>
        <v>14339</v>
      </c>
      <c r="J754" s="103"/>
      <c r="K754" s="122">
        <f t="shared" si="79"/>
        <v>11600</v>
      </c>
      <c r="L754" s="123">
        <f t="shared" si="80"/>
        <v>12180</v>
      </c>
    </row>
    <row r="755" spans="1:12" x14ac:dyDescent="0.25">
      <c r="A755" s="149">
        <f t="shared" si="82"/>
        <v>75200</v>
      </c>
      <c r="B755" s="5"/>
      <c r="C755" s="78"/>
      <c r="D755" s="78"/>
      <c r="E755" s="136">
        <f>CEILING(($E$753+(formule!$E$43*(A755-$A$753)))/100,1)*100</f>
        <v>11600</v>
      </c>
      <c r="F755" s="137">
        <f t="shared" si="85"/>
        <v>13804</v>
      </c>
      <c r="G755" s="106"/>
      <c r="H755" s="122">
        <f t="shared" si="83"/>
        <v>12050</v>
      </c>
      <c r="I755" s="123">
        <f t="shared" si="84"/>
        <v>14339</v>
      </c>
      <c r="J755" s="103"/>
      <c r="K755" s="122">
        <f t="shared" si="79"/>
        <v>11600</v>
      </c>
      <c r="L755" s="123">
        <f t="shared" si="80"/>
        <v>12180</v>
      </c>
    </row>
    <row r="756" spans="1:12" x14ac:dyDescent="0.25">
      <c r="A756" s="149">
        <f t="shared" si="82"/>
        <v>75300</v>
      </c>
      <c r="B756" s="5"/>
      <c r="C756" s="78"/>
      <c r="D756" s="78"/>
      <c r="E756" s="136">
        <f>CEILING(($E$753+(formule!$E$43*(A756-$A$753)))/100,1)*100</f>
        <v>11600</v>
      </c>
      <c r="F756" s="137">
        <f t="shared" si="85"/>
        <v>13804</v>
      </c>
      <c r="G756" s="106"/>
      <c r="H756" s="122">
        <f t="shared" si="83"/>
        <v>12050</v>
      </c>
      <c r="I756" s="123">
        <f t="shared" si="84"/>
        <v>14339</v>
      </c>
      <c r="J756" s="103"/>
      <c r="K756" s="122">
        <f t="shared" si="79"/>
        <v>11600</v>
      </c>
      <c r="L756" s="123">
        <f t="shared" si="80"/>
        <v>12180</v>
      </c>
    </row>
    <row r="757" spans="1:12" x14ac:dyDescent="0.25">
      <c r="A757" s="149">
        <f t="shared" si="82"/>
        <v>75400</v>
      </c>
      <c r="B757" s="5"/>
      <c r="C757" s="78"/>
      <c r="D757" s="78"/>
      <c r="E757" s="136">
        <f>CEILING(($E$753+(formule!$E$43*(A757-$A$753)))/100,1)*100</f>
        <v>11600</v>
      </c>
      <c r="F757" s="137">
        <f t="shared" si="85"/>
        <v>13804</v>
      </c>
      <c r="G757" s="106"/>
      <c r="H757" s="122">
        <f t="shared" si="83"/>
        <v>12050</v>
      </c>
      <c r="I757" s="123">
        <f t="shared" si="84"/>
        <v>14339</v>
      </c>
      <c r="J757" s="103"/>
      <c r="K757" s="122">
        <f t="shared" si="79"/>
        <v>11600</v>
      </c>
      <c r="L757" s="123">
        <f t="shared" si="80"/>
        <v>12180</v>
      </c>
    </row>
    <row r="758" spans="1:12" x14ac:dyDescent="0.25">
      <c r="A758" s="149">
        <f t="shared" si="82"/>
        <v>75500</v>
      </c>
      <c r="B758" s="5"/>
      <c r="C758" s="78"/>
      <c r="D758" s="78"/>
      <c r="E758" s="136">
        <f>CEILING(($E$753+(formule!$E$43*(A758-$A$753)))/100,1)*100</f>
        <v>11600</v>
      </c>
      <c r="F758" s="137">
        <f t="shared" si="85"/>
        <v>13804</v>
      </c>
      <c r="G758" s="106"/>
      <c r="H758" s="122">
        <f t="shared" si="83"/>
        <v>12050</v>
      </c>
      <c r="I758" s="123">
        <f t="shared" si="84"/>
        <v>14339</v>
      </c>
      <c r="J758" s="103"/>
      <c r="K758" s="122">
        <f t="shared" si="79"/>
        <v>11600</v>
      </c>
      <c r="L758" s="123">
        <f t="shared" si="80"/>
        <v>12180</v>
      </c>
    </row>
    <row r="759" spans="1:12" x14ac:dyDescent="0.25">
      <c r="A759" s="149">
        <f t="shared" si="82"/>
        <v>75600</v>
      </c>
      <c r="B759" s="5"/>
      <c r="C759" s="78"/>
      <c r="D759" s="78"/>
      <c r="E759" s="136">
        <f>CEILING(($E$753+(formule!$E$43*(A759-$A$753)))/100,1)*100</f>
        <v>11600</v>
      </c>
      <c r="F759" s="137">
        <f t="shared" si="85"/>
        <v>13804</v>
      </c>
      <c r="G759" s="106"/>
      <c r="H759" s="122">
        <f t="shared" si="83"/>
        <v>12050</v>
      </c>
      <c r="I759" s="123">
        <f t="shared" si="84"/>
        <v>14339</v>
      </c>
      <c r="J759" s="103"/>
      <c r="K759" s="122">
        <f t="shared" si="79"/>
        <v>11600</v>
      </c>
      <c r="L759" s="123">
        <f t="shared" si="80"/>
        <v>12180</v>
      </c>
    </row>
    <row r="760" spans="1:12" x14ac:dyDescent="0.25">
      <c r="A760" s="149">
        <f t="shared" si="82"/>
        <v>75700</v>
      </c>
      <c r="B760" s="5"/>
      <c r="C760" s="78"/>
      <c r="D760" s="78"/>
      <c r="E760" s="136">
        <f>CEILING(($E$753+(formule!$E$43*(A760-$A$753)))/100,1)*100</f>
        <v>11700</v>
      </c>
      <c r="F760" s="137">
        <f t="shared" si="85"/>
        <v>13923</v>
      </c>
      <c r="G760" s="106"/>
      <c r="H760" s="122">
        <f t="shared" si="83"/>
        <v>12150</v>
      </c>
      <c r="I760" s="123">
        <f t="shared" si="84"/>
        <v>14458</v>
      </c>
      <c r="J760" s="103"/>
      <c r="K760" s="122">
        <f t="shared" si="79"/>
        <v>11700</v>
      </c>
      <c r="L760" s="123">
        <f t="shared" si="80"/>
        <v>12285</v>
      </c>
    </row>
    <row r="761" spans="1:12" x14ac:dyDescent="0.25">
      <c r="A761" s="149">
        <f t="shared" si="82"/>
        <v>75800</v>
      </c>
      <c r="B761" s="5"/>
      <c r="C761" s="78"/>
      <c r="D761" s="78"/>
      <c r="E761" s="136">
        <f>CEILING(($E$753+(formule!$E$43*(A761-$A$753)))/100,1)*100</f>
        <v>11700</v>
      </c>
      <c r="F761" s="137">
        <f t="shared" si="85"/>
        <v>13923</v>
      </c>
      <c r="G761" s="106"/>
      <c r="H761" s="122">
        <f t="shared" si="83"/>
        <v>12150</v>
      </c>
      <c r="I761" s="123">
        <f t="shared" si="84"/>
        <v>14458</v>
      </c>
      <c r="J761" s="103"/>
      <c r="K761" s="122">
        <f t="shared" si="79"/>
        <v>11700</v>
      </c>
      <c r="L761" s="123">
        <f t="shared" si="80"/>
        <v>12285</v>
      </c>
    </row>
    <row r="762" spans="1:12" x14ac:dyDescent="0.25">
      <c r="A762" s="149">
        <f t="shared" si="82"/>
        <v>75900</v>
      </c>
      <c r="B762" s="5"/>
      <c r="C762" s="78"/>
      <c r="D762" s="78"/>
      <c r="E762" s="136">
        <f>CEILING(($E$753+(formule!$E$43*(A762-$A$753)))/100,1)*100</f>
        <v>11700</v>
      </c>
      <c r="F762" s="137">
        <f t="shared" si="85"/>
        <v>13923</v>
      </c>
      <c r="G762" s="106"/>
      <c r="H762" s="122">
        <f t="shared" si="83"/>
        <v>12150</v>
      </c>
      <c r="I762" s="123">
        <f t="shared" si="84"/>
        <v>14458</v>
      </c>
      <c r="J762" s="103"/>
      <c r="K762" s="122">
        <f t="shared" si="79"/>
        <v>11700</v>
      </c>
      <c r="L762" s="123">
        <f t="shared" si="80"/>
        <v>12285</v>
      </c>
    </row>
    <row r="763" spans="1:12" x14ac:dyDescent="0.25">
      <c r="A763" s="149">
        <f t="shared" si="82"/>
        <v>76000</v>
      </c>
      <c r="B763" s="5"/>
      <c r="C763" s="78"/>
      <c r="D763" s="78"/>
      <c r="E763" s="136">
        <f>CEILING(($E$753+(formule!$E$43*(A763-$A$753)))/100,1)*100</f>
        <v>11700</v>
      </c>
      <c r="F763" s="137">
        <f t="shared" si="85"/>
        <v>13923</v>
      </c>
      <c r="G763" s="106"/>
      <c r="H763" s="122">
        <f t="shared" si="83"/>
        <v>12150</v>
      </c>
      <c r="I763" s="123">
        <f t="shared" si="84"/>
        <v>14458</v>
      </c>
      <c r="J763" s="103"/>
      <c r="K763" s="122">
        <f t="shared" si="79"/>
        <v>11700</v>
      </c>
      <c r="L763" s="123">
        <f t="shared" si="80"/>
        <v>12285</v>
      </c>
    </row>
    <row r="764" spans="1:12" x14ac:dyDescent="0.25">
      <c r="A764" s="149">
        <f t="shared" si="82"/>
        <v>76100</v>
      </c>
      <c r="B764" s="5"/>
      <c r="C764" s="78"/>
      <c r="D764" s="78"/>
      <c r="E764" s="136">
        <f>CEILING(($E$753+(formule!$E$43*(A764-$A$753)))/100,1)*100</f>
        <v>11700</v>
      </c>
      <c r="F764" s="137">
        <f t="shared" si="85"/>
        <v>13923</v>
      </c>
      <c r="G764" s="106"/>
      <c r="H764" s="122">
        <f t="shared" si="83"/>
        <v>12150</v>
      </c>
      <c r="I764" s="123">
        <f t="shared" si="84"/>
        <v>14458</v>
      </c>
      <c r="J764" s="103"/>
      <c r="K764" s="122">
        <f t="shared" si="79"/>
        <v>11700</v>
      </c>
      <c r="L764" s="123">
        <f t="shared" si="80"/>
        <v>12285</v>
      </c>
    </row>
    <row r="765" spans="1:12" x14ac:dyDescent="0.25">
      <c r="A765" s="149">
        <f t="shared" si="82"/>
        <v>76200</v>
      </c>
      <c r="B765" s="5"/>
      <c r="C765" s="78"/>
      <c r="D765" s="78"/>
      <c r="E765" s="136">
        <f>CEILING(($E$753+(formule!$E$43*(A765-$A$753)))/100,1)*100</f>
        <v>11700</v>
      </c>
      <c r="F765" s="137">
        <f t="shared" si="85"/>
        <v>13923</v>
      </c>
      <c r="G765" s="106"/>
      <c r="H765" s="122">
        <f t="shared" si="83"/>
        <v>12150</v>
      </c>
      <c r="I765" s="123">
        <f t="shared" si="84"/>
        <v>14458</v>
      </c>
      <c r="J765" s="103"/>
      <c r="K765" s="122">
        <f t="shared" si="79"/>
        <v>11700</v>
      </c>
      <c r="L765" s="123">
        <f t="shared" si="80"/>
        <v>12285</v>
      </c>
    </row>
    <row r="766" spans="1:12" x14ac:dyDescent="0.25">
      <c r="A766" s="149">
        <f t="shared" si="82"/>
        <v>76300</v>
      </c>
      <c r="B766" s="5"/>
      <c r="C766" s="78"/>
      <c r="D766" s="78"/>
      <c r="E766" s="136">
        <f>CEILING(($E$753+(formule!$E$43*(A766-$A$753)))/100,1)*100</f>
        <v>11700</v>
      </c>
      <c r="F766" s="137">
        <f t="shared" si="85"/>
        <v>13923</v>
      </c>
      <c r="G766" s="106"/>
      <c r="H766" s="122">
        <f t="shared" si="83"/>
        <v>12150</v>
      </c>
      <c r="I766" s="123">
        <f t="shared" si="84"/>
        <v>14458</v>
      </c>
      <c r="J766" s="103"/>
      <c r="K766" s="122">
        <f t="shared" si="79"/>
        <v>11700</v>
      </c>
      <c r="L766" s="123">
        <f t="shared" si="80"/>
        <v>12285</v>
      </c>
    </row>
    <row r="767" spans="1:12" x14ac:dyDescent="0.25">
      <c r="A767" s="149">
        <f t="shared" si="82"/>
        <v>76400</v>
      </c>
      <c r="B767" s="5"/>
      <c r="C767" s="78"/>
      <c r="D767" s="78"/>
      <c r="E767" s="136">
        <f>CEILING(($E$753+(formule!$E$43*(A767-$A$753)))/100,1)*100</f>
        <v>11800</v>
      </c>
      <c r="F767" s="137">
        <f t="shared" si="85"/>
        <v>14042</v>
      </c>
      <c r="G767" s="106"/>
      <c r="H767" s="122">
        <f t="shared" si="83"/>
        <v>12250</v>
      </c>
      <c r="I767" s="123">
        <f t="shared" si="84"/>
        <v>14577</v>
      </c>
      <c r="J767" s="103"/>
      <c r="K767" s="122">
        <f t="shared" si="79"/>
        <v>11800</v>
      </c>
      <c r="L767" s="123">
        <f t="shared" si="80"/>
        <v>12390</v>
      </c>
    </row>
    <row r="768" spans="1:12" x14ac:dyDescent="0.25">
      <c r="A768" s="149">
        <f t="shared" si="82"/>
        <v>76500</v>
      </c>
      <c r="B768" s="5"/>
      <c r="C768" s="78"/>
      <c r="D768" s="78"/>
      <c r="E768" s="136">
        <f>CEILING(($E$753+(formule!$E$43*(A768-$A$753)))/100,1)*100</f>
        <v>11800</v>
      </c>
      <c r="F768" s="137">
        <f t="shared" si="85"/>
        <v>14042</v>
      </c>
      <c r="G768" s="106"/>
      <c r="H768" s="122">
        <f t="shared" si="83"/>
        <v>12250</v>
      </c>
      <c r="I768" s="123">
        <f t="shared" si="84"/>
        <v>14577</v>
      </c>
      <c r="J768" s="103"/>
      <c r="K768" s="122">
        <f t="shared" si="79"/>
        <v>11800</v>
      </c>
      <c r="L768" s="123">
        <f t="shared" si="80"/>
        <v>12390</v>
      </c>
    </row>
    <row r="769" spans="1:12" x14ac:dyDescent="0.25">
      <c r="A769" s="149">
        <f t="shared" si="82"/>
        <v>76600</v>
      </c>
      <c r="B769" s="5"/>
      <c r="C769" s="78"/>
      <c r="D769" s="78"/>
      <c r="E769" s="136">
        <f>CEILING(($E$753+(formule!$E$43*(A769-$A$753)))/100,1)*100</f>
        <v>11800</v>
      </c>
      <c r="F769" s="137">
        <f t="shared" si="85"/>
        <v>14042</v>
      </c>
      <c r="G769" s="106"/>
      <c r="H769" s="122">
        <f t="shared" si="83"/>
        <v>12250</v>
      </c>
      <c r="I769" s="123">
        <f t="shared" si="84"/>
        <v>14577</v>
      </c>
      <c r="J769" s="103"/>
      <c r="K769" s="122">
        <f t="shared" si="79"/>
        <v>11800</v>
      </c>
      <c r="L769" s="123">
        <f t="shared" si="80"/>
        <v>12390</v>
      </c>
    </row>
    <row r="770" spans="1:12" x14ac:dyDescent="0.25">
      <c r="A770" s="149">
        <f t="shared" si="82"/>
        <v>76700</v>
      </c>
      <c r="B770" s="5"/>
      <c r="C770" s="78"/>
      <c r="D770" s="78"/>
      <c r="E770" s="136">
        <f>CEILING(($E$753+(formule!$E$43*(A770-$A$753)))/100,1)*100</f>
        <v>11800</v>
      </c>
      <c r="F770" s="137">
        <f t="shared" si="85"/>
        <v>14042</v>
      </c>
      <c r="G770" s="106"/>
      <c r="H770" s="122">
        <f t="shared" si="83"/>
        <v>12250</v>
      </c>
      <c r="I770" s="123">
        <f t="shared" si="84"/>
        <v>14577</v>
      </c>
      <c r="J770" s="103"/>
      <c r="K770" s="122">
        <f t="shared" si="79"/>
        <v>11800</v>
      </c>
      <c r="L770" s="123">
        <f t="shared" si="80"/>
        <v>12390</v>
      </c>
    </row>
    <row r="771" spans="1:12" x14ac:dyDescent="0.25">
      <c r="A771" s="149">
        <f t="shared" si="82"/>
        <v>76800</v>
      </c>
      <c r="B771" s="5"/>
      <c r="C771" s="78"/>
      <c r="D771" s="78"/>
      <c r="E771" s="136">
        <f>CEILING(($E$753+(formule!$E$43*(A771-$A$753)))/100,1)*100</f>
        <v>11800</v>
      </c>
      <c r="F771" s="137">
        <f t="shared" si="85"/>
        <v>14042</v>
      </c>
      <c r="G771" s="106"/>
      <c r="H771" s="122">
        <f t="shared" si="83"/>
        <v>12250</v>
      </c>
      <c r="I771" s="123">
        <f t="shared" si="84"/>
        <v>14577</v>
      </c>
      <c r="J771" s="103"/>
      <c r="K771" s="122">
        <f t="shared" si="79"/>
        <v>11800</v>
      </c>
      <c r="L771" s="123">
        <f t="shared" si="80"/>
        <v>12390</v>
      </c>
    </row>
    <row r="772" spans="1:12" x14ac:dyDescent="0.25">
      <c r="A772" s="149">
        <f t="shared" si="82"/>
        <v>76900</v>
      </c>
      <c r="B772" s="5"/>
      <c r="C772" s="78"/>
      <c r="D772" s="78"/>
      <c r="E772" s="136">
        <f>CEILING(($E$753+(formule!$E$43*(A772-$A$753)))/100,1)*100</f>
        <v>11800</v>
      </c>
      <c r="F772" s="137">
        <f t="shared" si="85"/>
        <v>14042</v>
      </c>
      <c r="G772" s="106"/>
      <c r="H772" s="122">
        <f t="shared" si="83"/>
        <v>12250</v>
      </c>
      <c r="I772" s="123">
        <f t="shared" si="84"/>
        <v>14577</v>
      </c>
      <c r="J772" s="103"/>
      <c r="K772" s="122">
        <f t="shared" si="79"/>
        <v>11800</v>
      </c>
      <c r="L772" s="123">
        <f t="shared" si="80"/>
        <v>12390</v>
      </c>
    </row>
    <row r="773" spans="1:12" x14ac:dyDescent="0.25">
      <c r="A773" s="149">
        <f t="shared" si="82"/>
        <v>77000</v>
      </c>
      <c r="B773" s="5"/>
      <c r="C773" s="78"/>
      <c r="D773" s="78"/>
      <c r="E773" s="136">
        <f>CEILING(($E$753+(formule!$E$43*(A773-$A$753)))/100,1)*100</f>
        <v>11800</v>
      </c>
      <c r="F773" s="137">
        <f t="shared" si="85"/>
        <v>14042</v>
      </c>
      <c r="G773" s="106"/>
      <c r="H773" s="122">
        <f t="shared" si="83"/>
        <v>12250</v>
      </c>
      <c r="I773" s="123">
        <f t="shared" si="84"/>
        <v>14577</v>
      </c>
      <c r="J773" s="103"/>
      <c r="K773" s="122">
        <f t="shared" ref="K773:K836" si="86">E773</f>
        <v>11800</v>
      </c>
      <c r="L773" s="123">
        <f t="shared" ref="L773:L836" si="87">K773*1.05</f>
        <v>12390</v>
      </c>
    </row>
    <row r="774" spans="1:12" x14ac:dyDescent="0.25">
      <c r="A774" s="149">
        <f t="shared" si="82"/>
        <v>77100</v>
      </c>
      <c r="B774" s="5"/>
      <c r="C774" s="78"/>
      <c r="D774" s="78"/>
      <c r="E774" s="136">
        <f>CEILING(($E$753+(formule!$E$43*(A774-$A$753)))/100,1)*100</f>
        <v>11900</v>
      </c>
      <c r="F774" s="137">
        <f t="shared" si="85"/>
        <v>14161</v>
      </c>
      <c r="G774" s="106"/>
      <c r="H774" s="122">
        <f t="shared" si="83"/>
        <v>12350</v>
      </c>
      <c r="I774" s="123">
        <f t="shared" si="84"/>
        <v>14696</v>
      </c>
      <c r="J774" s="103"/>
      <c r="K774" s="122">
        <f t="shared" si="86"/>
        <v>11900</v>
      </c>
      <c r="L774" s="123">
        <f t="shared" si="87"/>
        <v>12495</v>
      </c>
    </row>
    <row r="775" spans="1:12" x14ac:dyDescent="0.25">
      <c r="A775" s="149">
        <f t="shared" si="82"/>
        <v>77200</v>
      </c>
      <c r="B775" s="5"/>
      <c r="C775" s="78"/>
      <c r="D775" s="78"/>
      <c r="E775" s="136">
        <f>CEILING(($E$753+(formule!$E$43*(A775-$A$753)))/100,1)*100</f>
        <v>11900</v>
      </c>
      <c r="F775" s="137">
        <f t="shared" si="85"/>
        <v>14161</v>
      </c>
      <c r="G775" s="106"/>
      <c r="H775" s="122">
        <f t="shared" si="83"/>
        <v>12350</v>
      </c>
      <c r="I775" s="123">
        <f t="shared" si="84"/>
        <v>14696</v>
      </c>
      <c r="J775" s="103"/>
      <c r="K775" s="122">
        <f t="shared" si="86"/>
        <v>11900</v>
      </c>
      <c r="L775" s="123">
        <f t="shared" si="87"/>
        <v>12495</v>
      </c>
    </row>
    <row r="776" spans="1:12" x14ac:dyDescent="0.25">
      <c r="A776" s="149">
        <f t="shared" si="82"/>
        <v>77300</v>
      </c>
      <c r="B776" s="5"/>
      <c r="C776" s="78"/>
      <c r="D776" s="78"/>
      <c r="E776" s="136">
        <f>CEILING(($E$753+(formule!$E$43*(A776-$A$753)))/100,1)*100</f>
        <v>11900</v>
      </c>
      <c r="F776" s="137">
        <f t="shared" si="85"/>
        <v>14161</v>
      </c>
      <c r="G776" s="106"/>
      <c r="H776" s="122">
        <f t="shared" si="83"/>
        <v>12350</v>
      </c>
      <c r="I776" s="123">
        <f t="shared" si="84"/>
        <v>14696</v>
      </c>
      <c r="J776" s="103"/>
      <c r="K776" s="122">
        <f t="shared" si="86"/>
        <v>11900</v>
      </c>
      <c r="L776" s="123">
        <f t="shared" si="87"/>
        <v>12495</v>
      </c>
    </row>
    <row r="777" spans="1:12" x14ac:dyDescent="0.25">
      <c r="A777" s="149">
        <f t="shared" si="82"/>
        <v>77400</v>
      </c>
      <c r="B777" s="5"/>
      <c r="C777" s="78"/>
      <c r="D777" s="78"/>
      <c r="E777" s="136">
        <f>CEILING(($E$753+(formule!$E$43*(A777-$A$753)))/100,1)*100</f>
        <v>11900</v>
      </c>
      <c r="F777" s="137">
        <f t="shared" si="85"/>
        <v>14161</v>
      </c>
      <c r="G777" s="106"/>
      <c r="H777" s="122">
        <f t="shared" si="83"/>
        <v>12350</v>
      </c>
      <c r="I777" s="123">
        <f t="shared" si="84"/>
        <v>14696</v>
      </c>
      <c r="J777" s="103"/>
      <c r="K777" s="122">
        <f t="shared" si="86"/>
        <v>11900</v>
      </c>
      <c r="L777" s="123">
        <f t="shared" si="87"/>
        <v>12495</v>
      </c>
    </row>
    <row r="778" spans="1:12" x14ac:dyDescent="0.25">
      <c r="A778" s="149">
        <f t="shared" si="82"/>
        <v>77500</v>
      </c>
      <c r="B778" s="5"/>
      <c r="C778" s="78"/>
      <c r="D778" s="78"/>
      <c r="E778" s="136">
        <f>CEILING(($E$753+(formule!$E$43*(A778-$A$753)))/100,1)*100</f>
        <v>11900</v>
      </c>
      <c r="F778" s="137">
        <f t="shared" si="85"/>
        <v>14161</v>
      </c>
      <c r="G778" s="106"/>
      <c r="H778" s="122">
        <f t="shared" si="83"/>
        <v>12350</v>
      </c>
      <c r="I778" s="123">
        <f t="shared" si="84"/>
        <v>14696</v>
      </c>
      <c r="J778" s="103"/>
      <c r="K778" s="122">
        <f t="shared" si="86"/>
        <v>11900</v>
      </c>
      <c r="L778" s="123">
        <f t="shared" si="87"/>
        <v>12495</v>
      </c>
    </row>
    <row r="779" spans="1:12" x14ac:dyDescent="0.25">
      <c r="A779" s="149">
        <f t="shared" si="82"/>
        <v>77600</v>
      </c>
      <c r="B779" s="5"/>
      <c r="C779" s="78"/>
      <c r="D779" s="78"/>
      <c r="E779" s="136">
        <f>CEILING(($E$753+(formule!$E$43*(A779-$A$753)))/100,1)*100</f>
        <v>11900</v>
      </c>
      <c r="F779" s="137">
        <f t="shared" si="85"/>
        <v>14161</v>
      </c>
      <c r="G779" s="106"/>
      <c r="H779" s="122">
        <f t="shared" si="83"/>
        <v>12350</v>
      </c>
      <c r="I779" s="123">
        <f t="shared" si="84"/>
        <v>14696</v>
      </c>
      <c r="J779" s="103"/>
      <c r="K779" s="122">
        <f t="shared" si="86"/>
        <v>11900</v>
      </c>
      <c r="L779" s="123">
        <f t="shared" si="87"/>
        <v>12495</v>
      </c>
    </row>
    <row r="780" spans="1:12" x14ac:dyDescent="0.25">
      <c r="A780" s="149">
        <f t="shared" si="82"/>
        <v>77700</v>
      </c>
      <c r="B780" s="5"/>
      <c r="C780" s="78"/>
      <c r="D780" s="78"/>
      <c r="E780" s="136">
        <f>CEILING(($E$753+(formule!$E$43*(A780-$A$753)))/100,1)*100</f>
        <v>11900</v>
      </c>
      <c r="F780" s="137">
        <f t="shared" si="85"/>
        <v>14161</v>
      </c>
      <c r="G780" s="106"/>
      <c r="H780" s="122">
        <f t="shared" si="83"/>
        <v>12350</v>
      </c>
      <c r="I780" s="123">
        <f t="shared" si="84"/>
        <v>14696</v>
      </c>
      <c r="J780" s="103"/>
      <c r="K780" s="122">
        <f t="shared" si="86"/>
        <v>11900</v>
      </c>
      <c r="L780" s="123">
        <f t="shared" si="87"/>
        <v>12495</v>
      </c>
    </row>
    <row r="781" spans="1:12" x14ac:dyDescent="0.25">
      <c r="A781" s="149">
        <f t="shared" si="82"/>
        <v>77800</v>
      </c>
      <c r="B781" s="5"/>
      <c r="C781" s="78"/>
      <c r="D781" s="78"/>
      <c r="E781" s="136">
        <f>CEILING(($E$753+(formule!$E$43*(A781-$A$753)))/100,1)*100</f>
        <v>12000</v>
      </c>
      <c r="F781" s="137">
        <f t="shared" si="85"/>
        <v>14280</v>
      </c>
      <c r="G781" s="106"/>
      <c r="H781" s="122">
        <f t="shared" si="83"/>
        <v>12450</v>
      </c>
      <c r="I781" s="123">
        <f t="shared" si="84"/>
        <v>14815</v>
      </c>
      <c r="J781" s="103"/>
      <c r="K781" s="122">
        <f t="shared" si="86"/>
        <v>12000</v>
      </c>
      <c r="L781" s="123">
        <f t="shared" si="87"/>
        <v>12600</v>
      </c>
    </row>
    <row r="782" spans="1:12" x14ac:dyDescent="0.25">
      <c r="A782" s="149">
        <f t="shared" si="82"/>
        <v>77900</v>
      </c>
      <c r="B782" s="5"/>
      <c r="C782" s="78"/>
      <c r="D782" s="78"/>
      <c r="E782" s="136">
        <f>CEILING(($E$753+(formule!$E$43*(A782-$A$753)))/100,1)*100</f>
        <v>12000</v>
      </c>
      <c r="F782" s="137">
        <f t="shared" si="85"/>
        <v>14280</v>
      </c>
      <c r="G782" s="106"/>
      <c r="H782" s="122">
        <f t="shared" si="83"/>
        <v>12450</v>
      </c>
      <c r="I782" s="123">
        <f t="shared" si="84"/>
        <v>14815</v>
      </c>
      <c r="J782" s="103"/>
      <c r="K782" s="122">
        <f t="shared" si="86"/>
        <v>12000</v>
      </c>
      <c r="L782" s="123">
        <f t="shared" si="87"/>
        <v>12600</v>
      </c>
    </row>
    <row r="783" spans="1:12" x14ac:dyDescent="0.25">
      <c r="A783" s="149">
        <f t="shared" si="82"/>
        <v>78000</v>
      </c>
      <c r="B783" s="5"/>
      <c r="C783" s="78"/>
      <c r="D783" s="78"/>
      <c r="E783" s="136">
        <f>CEILING(($E$753+(formule!$E$43*(A783-$A$753)))/100,1)*100</f>
        <v>12000</v>
      </c>
      <c r="F783" s="137">
        <f t="shared" si="85"/>
        <v>14280</v>
      </c>
      <c r="G783" s="106"/>
      <c r="H783" s="122">
        <f t="shared" si="83"/>
        <v>12450</v>
      </c>
      <c r="I783" s="123">
        <f t="shared" si="84"/>
        <v>14815</v>
      </c>
      <c r="J783" s="103"/>
      <c r="K783" s="122">
        <f t="shared" si="86"/>
        <v>12000</v>
      </c>
      <c r="L783" s="123">
        <f t="shared" si="87"/>
        <v>12600</v>
      </c>
    </row>
    <row r="784" spans="1:12" x14ac:dyDescent="0.25">
      <c r="A784" s="149">
        <f t="shared" ref="A784:A847" si="88">A783+100</f>
        <v>78100</v>
      </c>
      <c r="B784" s="5"/>
      <c r="C784" s="78"/>
      <c r="D784" s="78"/>
      <c r="E784" s="136">
        <f>CEILING(($E$753+(formule!$E$43*(A784-$A$753)))/100,1)*100</f>
        <v>12000</v>
      </c>
      <c r="F784" s="137">
        <f t="shared" si="85"/>
        <v>14280</v>
      </c>
      <c r="G784" s="106"/>
      <c r="H784" s="122">
        <f t="shared" si="83"/>
        <v>12450</v>
      </c>
      <c r="I784" s="123">
        <f t="shared" si="84"/>
        <v>14815</v>
      </c>
      <c r="J784" s="103"/>
      <c r="K784" s="122">
        <f t="shared" si="86"/>
        <v>12000</v>
      </c>
      <c r="L784" s="123">
        <f t="shared" si="87"/>
        <v>12600</v>
      </c>
    </row>
    <row r="785" spans="1:12" x14ac:dyDescent="0.25">
      <c r="A785" s="149">
        <f t="shared" si="88"/>
        <v>78200</v>
      </c>
      <c r="B785" s="5"/>
      <c r="C785" s="78"/>
      <c r="D785" s="78"/>
      <c r="E785" s="136">
        <f>CEILING(($E$753+(formule!$E$43*(A785-$A$753)))/100,1)*100</f>
        <v>12000</v>
      </c>
      <c r="F785" s="137">
        <f t="shared" si="85"/>
        <v>14280</v>
      </c>
      <c r="G785" s="106"/>
      <c r="H785" s="122">
        <f t="shared" si="83"/>
        <v>12450</v>
      </c>
      <c r="I785" s="123">
        <f t="shared" si="84"/>
        <v>14815</v>
      </c>
      <c r="J785" s="103"/>
      <c r="K785" s="122">
        <f t="shared" si="86"/>
        <v>12000</v>
      </c>
      <c r="L785" s="123">
        <f t="shared" si="87"/>
        <v>12600</v>
      </c>
    </row>
    <row r="786" spans="1:12" x14ac:dyDescent="0.25">
      <c r="A786" s="149">
        <f t="shared" si="88"/>
        <v>78300</v>
      </c>
      <c r="B786" s="5"/>
      <c r="C786" s="78"/>
      <c r="D786" s="78"/>
      <c r="E786" s="136">
        <f>CEILING(($E$753+(formule!$E$43*(A786-$A$753)))/100,1)*100</f>
        <v>12000</v>
      </c>
      <c r="F786" s="137">
        <f t="shared" si="85"/>
        <v>14280</v>
      </c>
      <c r="G786" s="106"/>
      <c r="H786" s="122">
        <f t="shared" si="83"/>
        <v>12450</v>
      </c>
      <c r="I786" s="123">
        <f t="shared" si="84"/>
        <v>14815</v>
      </c>
      <c r="J786" s="103"/>
      <c r="K786" s="122">
        <f t="shared" si="86"/>
        <v>12000</v>
      </c>
      <c r="L786" s="123">
        <f t="shared" si="87"/>
        <v>12600</v>
      </c>
    </row>
    <row r="787" spans="1:12" x14ac:dyDescent="0.25">
      <c r="A787" s="149">
        <f t="shared" si="88"/>
        <v>78400</v>
      </c>
      <c r="B787" s="5"/>
      <c r="C787" s="78"/>
      <c r="D787" s="78"/>
      <c r="E787" s="136">
        <f>CEILING(($E$753+(formule!$E$43*(A787-$A$753)))/100,1)*100</f>
        <v>12100</v>
      </c>
      <c r="F787" s="137">
        <f t="shared" si="85"/>
        <v>14399</v>
      </c>
      <c r="G787" s="106"/>
      <c r="H787" s="122">
        <f t="shared" si="83"/>
        <v>12550</v>
      </c>
      <c r="I787" s="123">
        <f t="shared" si="84"/>
        <v>14934</v>
      </c>
      <c r="J787" s="103"/>
      <c r="K787" s="122">
        <f t="shared" si="86"/>
        <v>12100</v>
      </c>
      <c r="L787" s="123">
        <f t="shared" si="87"/>
        <v>12705</v>
      </c>
    </row>
    <row r="788" spans="1:12" x14ac:dyDescent="0.25">
      <c r="A788" s="149">
        <f t="shared" si="88"/>
        <v>78500</v>
      </c>
      <c r="B788" s="5"/>
      <c r="C788" s="78"/>
      <c r="D788" s="78"/>
      <c r="E788" s="136">
        <f>CEILING(($E$753+(formule!$E$43*(A788-$A$753)))/100,1)*100</f>
        <v>12100</v>
      </c>
      <c r="F788" s="137">
        <f t="shared" si="85"/>
        <v>14399</v>
      </c>
      <c r="G788" s="106"/>
      <c r="H788" s="122">
        <f t="shared" si="83"/>
        <v>12550</v>
      </c>
      <c r="I788" s="123">
        <f t="shared" si="84"/>
        <v>14934</v>
      </c>
      <c r="J788" s="103"/>
      <c r="K788" s="122">
        <f t="shared" si="86"/>
        <v>12100</v>
      </c>
      <c r="L788" s="123">
        <f t="shared" si="87"/>
        <v>12705</v>
      </c>
    </row>
    <row r="789" spans="1:12" x14ac:dyDescent="0.25">
      <c r="A789" s="149">
        <f t="shared" si="88"/>
        <v>78600</v>
      </c>
      <c r="B789" s="5"/>
      <c r="C789" s="78"/>
      <c r="D789" s="78"/>
      <c r="E789" s="136">
        <f>CEILING(($E$753+(formule!$E$43*(A789-$A$753)))/100,1)*100</f>
        <v>12100</v>
      </c>
      <c r="F789" s="137">
        <f t="shared" si="85"/>
        <v>14399</v>
      </c>
      <c r="G789" s="106"/>
      <c r="H789" s="122">
        <f t="shared" si="83"/>
        <v>12550</v>
      </c>
      <c r="I789" s="123">
        <f t="shared" si="84"/>
        <v>14934</v>
      </c>
      <c r="J789" s="103"/>
      <c r="K789" s="122">
        <f t="shared" si="86"/>
        <v>12100</v>
      </c>
      <c r="L789" s="123">
        <f t="shared" si="87"/>
        <v>12705</v>
      </c>
    </row>
    <row r="790" spans="1:12" x14ac:dyDescent="0.25">
      <c r="A790" s="149">
        <f t="shared" si="88"/>
        <v>78700</v>
      </c>
      <c r="B790" s="5"/>
      <c r="C790" s="78"/>
      <c r="D790" s="78"/>
      <c r="E790" s="136">
        <f>CEILING(($E$753+(formule!$E$43*(A790-$A$753)))/100,1)*100</f>
        <v>12100</v>
      </c>
      <c r="F790" s="137">
        <f t="shared" si="85"/>
        <v>14399</v>
      </c>
      <c r="G790" s="106"/>
      <c r="H790" s="122">
        <f t="shared" si="83"/>
        <v>12550</v>
      </c>
      <c r="I790" s="123">
        <f t="shared" si="84"/>
        <v>14934</v>
      </c>
      <c r="J790" s="103"/>
      <c r="K790" s="122">
        <f t="shared" si="86"/>
        <v>12100</v>
      </c>
      <c r="L790" s="123">
        <f t="shared" si="87"/>
        <v>12705</v>
      </c>
    </row>
    <row r="791" spans="1:12" x14ac:dyDescent="0.25">
      <c r="A791" s="149">
        <f t="shared" si="88"/>
        <v>78800</v>
      </c>
      <c r="B791" s="5"/>
      <c r="C791" s="78"/>
      <c r="D791" s="78"/>
      <c r="E791" s="136">
        <f>CEILING(($E$753+(formule!$E$43*(A791-$A$753)))/100,1)*100</f>
        <v>12100</v>
      </c>
      <c r="F791" s="137">
        <f t="shared" si="85"/>
        <v>14399</v>
      </c>
      <c r="G791" s="106"/>
      <c r="H791" s="122">
        <f t="shared" si="83"/>
        <v>12550</v>
      </c>
      <c r="I791" s="123">
        <f t="shared" si="84"/>
        <v>14934</v>
      </c>
      <c r="J791" s="103"/>
      <c r="K791" s="122">
        <f t="shared" si="86"/>
        <v>12100</v>
      </c>
      <c r="L791" s="123">
        <f t="shared" si="87"/>
        <v>12705</v>
      </c>
    </row>
    <row r="792" spans="1:12" x14ac:dyDescent="0.25">
      <c r="A792" s="149">
        <f t="shared" si="88"/>
        <v>78900</v>
      </c>
      <c r="B792" s="5"/>
      <c r="C792" s="78"/>
      <c r="D792" s="78"/>
      <c r="E792" s="136">
        <f>CEILING(($E$753+(formule!$E$43*(A792-$A$753)))/100,1)*100</f>
        <v>12100</v>
      </c>
      <c r="F792" s="137">
        <f t="shared" si="85"/>
        <v>14399</v>
      </c>
      <c r="G792" s="106"/>
      <c r="H792" s="122">
        <f t="shared" si="83"/>
        <v>12550</v>
      </c>
      <c r="I792" s="123">
        <f t="shared" si="84"/>
        <v>14934</v>
      </c>
      <c r="J792" s="103"/>
      <c r="K792" s="122">
        <f t="shared" si="86"/>
        <v>12100</v>
      </c>
      <c r="L792" s="123">
        <f t="shared" si="87"/>
        <v>12705</v>
      </c>
    </row>
    <row r="793" spans="1:12" x14ac:dyDescent="0.25">
      <c r="A793" s="149">
        <f t="shared" si="88"/>
        <v>79000</v>
      </c>
      <c r="B793" s="5"/>
      <c r="C793" s="78"/>
      <c r="D793" s="78"/>
      <c r="E793" s="136">
        <f>CEILING(($E$753+(formule!$E$43*(A793-$A$753)))/100,1)*100</f>
        <v>12100</v>
      </c>
      <c r="F793" s="137">
        <f t="shared" si="85"/>
        <v>14399</v>
      </c>
      <c r="G793" s="106"/>
      <c r="H793" s="122">
        <f t="shared" si="83"/>
        <v>12550</v>
      </c>
      <c r="I793" s="123">
        <f t="shared" si="84"/>
        <v>14934</v>
      </c>
      <c r="J793" s="103"/>
      <c r="K793" s="122">
        <f t="shared" si="86"/>
        <v>12100</v>
      </c>
      <c r="L793" s="123">
        <f t="shared" si="87"/>
        <v>12705</v>
      </c>
    </row>
    <row r="794" spans="1:12" x14ac:dyDescent="0.25">
      <c r="A794" s="149">
        <f t="shared" si="88"/>
        <v>79100</v>
      </c>
      <c r="B794" s="5"/>
      <c r="C794" s="78"/>
      <c r="D794" s="78"/>
      <c r="E794" s="136">
        <f>CEILING(($E$753+(formule!$E$43*(A794-$A$753)))/100,1)*100</f>
        <v>12200</v>
      </c>
      <c r="F794" s="137">
        <f t="shared" si="85"/>
        <v>14518</v>
      </c>
      <c r="G794" s="106"/>
      <c r="H794" s="122">
        <f t="shared" si="83"/>
        <v>12650</v>
      </c>
      <c r="I794" s="123">
        <f t="shared" si="84"/>
        <v>15053</v>
      </c>
      <c r="J794" s="103"/>
      <c r="K794" s="122">
        <f t="shared" si="86"/>
        <v>12200</v>
      </c>
      <c r="L794" s="123">
        <f t="shared" si="87"/>
        <v>12810</v>
      </c>
    </row>
    <row r="795" spans="1:12" x14ac:dyDescent="0.25">
      <c r="A795" s="149">
        <f t="shared" si="88"/>
        <v>79200</v>
      </c>
      <c r="B795" s="5"/>
      <c r="C795" s="78"/>
      <c r="D795" s="78"/>
      <c r="E795" s="136">
        <f>CEILING(($E$753+(formule!$E$43*(A795-$A$753)))/100,1)*100</f>
        <v>12200</v>
      </c>
      <c r="F795" s="137">
        <f t="shared" si="85"/>
        <v>14518</v>
      </c>
      <c r="G795" s="106"/>
      <c r="H795" s="122">
        <f t="shared" si="83"/>
        <v>12650</v>
      </c>
      <c r="I795" s="123">
        <f t="shared" si="84"/>
        <v>15053</v>
      </c>
      <c r="J795" s="103"/>
      <c r="K795" s="122">
        <f t="shared" si="86"/>
        <v>12200</v>
      </c>
      <c r="L795" s="123">
        <f t="shared" si="87"/>
        <v>12810</v>
      </c>
    </row>
    <row r="796" spans="1:12" x14ac:dyDescent="0.25">
      <c r="A796" s="149">
        <f t="shared" si="88"/>
        <v>79300</v>
      </c>
      <c r="B796" s="5"/>
      <c r="C796" s="78"/>
      <c r="D796" s="78"/>
      <c r="E796" s="136">
        <f>CEILING(($E$753+(formule!$E$43*(A796-$A$753)))/100,1)*100</f>
        <v>12200</v>
      </c>
      <c r="F796" s="137">
        <f t="shared" si="85"/>
        <v>14518</v>
      </c>
      <c r="G796" s="106"/>
      <c r="H796" s="122">
        <f t="shared" si="83"/>
        <v>12650</v>
      </c>
      <c r="I796" s="123">
        <f t="shared" si="84"/>
        <v>15053</v>
      </c>
      <c r="J796" s="103"/>
      <c r="K796" s="122">
        <f t="shared" si="86"/>
        <v>12200</v>
      </c>
      <c r="L796" s="123">
        <f t="shared" si="87"/>
        <v>12810</v>
      </c>
    </row>
    <row r="797" spans="1:12" x14ac:dyDescent="0.25">
      <c r="A797" s="149">
        <f t="shared" si="88"/>
        <v>79400</v>
      </c>
      <c r="B797" s="5"/>
      <c r="C797" s="78"/>
      <c r="D797" s="78"/>
      <c r="E797" s="136">
        <f>CEILING(($E$753+(formule!$E$43*(A797-$A$753)))/100,1)*100</f>
        <v>12200</v>
      </c>
      <c r="F797" s="137">
        <f t="shared" si="85"/>
        <v>14518</v>
      </c>
      <c r="G797" s="106"/>
      <c r="H797" s="122">
        <f t="shared" si="83"/>
        <v>12650</v>
      </c>
      <c r="I797" s="123">
        <f t="shared" si="84"/>
        <v>15053</v>
      </c>
      <c r="J797" s="103"/>
      <c r="K797" s="122">
        <f t="shared" si="86"/>
        <v>12200</v>
      </c>
      <c r="L797" s="123">
        <f t="shared" si="87"/>
        <v>12810</v>
      </c>
    </row>
    <row r="798" spans="1:12" x14ac:dyDescent="0.25">
      <c r="A798" s="149">
        <f t="shared" si="88"/>
        <v>79500</v>
      </c>
      <c r="B798" s="5"/>
      <c r="C798" s="78"/>
      <c r="D798" s="78"/>
      <c r="E798" s="136">
        <f>CEILING(($E$753+(formule!$E$43*(A798-$A$753)))/100,1)*100</f>
        <v>12200</v>
      </c>
      <c r="F798" s="137">
        <f t="shared" si="85"/>
        <v>14518</v>
      </c>
      <c r="G798" s="106"/>
      <c r="H798" s="122">
        <f t="shared" si="83"/>
        <v>12650</v>
      </c>
      <c r="I798" s="123">
        <f t="shared" si="84"/>
        <v>15053</v>
      </c>
      <c r="J798" s="103"/>
      <c r="K798" s="122">
        <f t="shared" si="86"/>
        <v>12200</v>
      </c>
      <c r="L798" s="123">
        <f t="shared" si="87"/>
        <v>12810</v>
      </c>
    </row>
    <row r="799" spans="1:12" x14ac:dyDescent="0.25">
      <c r="A799" s="149">
        <f t="shared" si="88"/>
        <v>79600</v>
      </c>
      <c r="B799" s="5"/>
      <c r="C799" s="78"/>
      <c r="D799" s="78"/>
      <c r="E799" s="136">
        <f>CEILING(($E$753+(formule!$E$43*(A799-$A$753)))/100,1)*100</f>
        <v>12200</v>
      </c>
      <c r="F799" s="137">
        <f t="shared" si="85"/>
        <v>14518</v>
      </c>
      <c r="G799" s="106"/>
      <c r="H799" s="122">
        <f t="shared" si="83"/>
        <v>12650</v>
      </c>
      <c r="I799" s="123">
        <f t="shared" si="84"/>
        <v>15053</v>
      </c>
      <c r="J799" s="103"/>
      <c r="K799" s="122">
        <f t="shared" si="86"/>
        <v>12200</v>
      </c>
      <c r="L799" s="123">
        <f t="shared" si="87"/>
        <v>12810</v>
      </c>
    </row>
    <row r="800" spans="1:12" x14ac:dyDescent="0.25">
      <c r="A800" s="149">
        <f t="shared" si="88"/>
        <v>79700</v>
      </c>
      <c r="B800" s="5"/>
      <c r="C800" s="78"/>
      <c r="D800" s="78"/>
      <c r="E800" s="136">
        <f>CEILING(($E$753+(formule!$E$43*(A800-$A$753)))/100,1)*100</f>
        <v>12200</v>
      </c>
      <c r="F800" s="137">
        <f t="shared" si="85"/>
        <v>14518</v>
      </c>
      <c r="G800" s="106"/>
      <c r="H800" s="122">
        <f t="shared" si="83"/>
        <v>12650</v>
      </c>
      <c r="I800" s="123">
        <f t="shared" si="84"/>
        <v>15053</v>
      </c>
      <c r="J800" s="103"/>
      <c r="K800" s="122">
        <f t="shared" si="86"/>
        <v>12200</v>
      </c>
      <c r="L800" s="123">
        <f t="shared" si="87"/>
        <v>12810</v>
      </c>
    </row>
    <row r="801" spans="1:12" x14ac:dyDescent="0.25">
      <c r="A801" s="149">
        <f t="shared" si="88"/>
        <v>79800</v>
      </c>
      <c r="B801" s="5"/>
      <c r="C801" s="78"/>
      <c r="D801" s="78"/>
      <c r="E801" s="136">
        <f>CEILING(($E$753+(formule!$E$43*(A801-$A$753)))/100,1)*100</f>
        <v>12300</v>
      </c>
      <c r="F801" s="137">
        <f t="shared" si="85"/>
        <v>14637</v>
      </c>
      <c r="G801" s="106"/>
      <c r="H801" s="122">
        <f t="shared" si="83"/>
        <v>12750</v>
      </c>
      <c r="I801" s="123">
        <f t="shared" si="84"/>
        <v>15172</v>
      </c>
      <c r="J801" s="103"/>
      <c r="K801" s="122">
        <f t="shared" si="86"/>
        <v>12300</v>
      </c>
      <c r="L801" s="123">
        <f t="shared" si="87"/>
        <v>12915</v>
      </c>
    </row>
    <row r="802" spans="1:12" x14ac:dyDescent="0.25">
      <c r="A802" s="149">
        <f t="shared" si="88"/>
        <v>79900</v>
      </c>
      <c r="B802" s="5"/>
      <c r="C802" s="78"/>
      <c r="D802" s="78"/>
      <c r="E802" s="136">
        <f>CEILING(($E$753+(formule!$E$43*(A802-$A$753)))/100,1)*100</f>
        <v>12300</v>
      </c>
      <c r="F802" s="137">
        <f t="shared" si="85"/>
        <v>14637</v>
      </c>
      <c r="G802" s="106"/>
      <c r="H802" s="122">
        <f t="shared" si="83"/>
        <v>12750</v>
      </c>
      <c r="I802" s="123">
        <f t="shared" si="84"/>
        <v>15172</v>
      </c>
      <c r="J802" s="103"/>
      <c r="K802" s="122">
        <f t="shared" si="86"/>
        <v>12300</v>
      </c>
      <c r="L802" s="123">
        <f t="shared" si="87"/>
        <v>12915</v>
      </c>
    </row>
    <row r="803" spans="1:12" x14ac:dyDescent="0.25">
      <c r="A803" s="149">
        <f t="shared" si="88"/>
        <v>80000</v>
      </c>
      <c r="B803" s="5"/>
      <c r="C803" s="78"/>
      <c r="D803" s="78"/>
      <c r="E803" s="136">
        <f>CEILING(($E$753+(formule!$E$43*(A803-$A$753)))/100,1)*100</f>
        <v>12300</v>
      </c>
      <c r="F803" s="137">
        <f t="shared" si="85"/>
        <v>14637</v>
      </c>
      <c r="G803" s="106"/>
      <c r="H803" s="122">
        <f t="shared" si="83"/>
        <v>12750</v>
      </c>
      <c r="I803" s="123">
        <f t="shared" si="84"/>
        <v>15172</v>
      </c>
      <c r="J803" s="103"/>
      <c r="K803" s="122">
        <f t="shared" si="86"/>
        <v>12300</v>
      </c>
      <c r="L803" s="123">
        <f t="shared" si="87"/>
        <v>12915</v>
      </c>
    </row>
    <row r="804" spans="1:12" x14ac:dyDescent="0.25">
      <c r="A804" s="149">
        <f t="shared" si="88"/>
        <v>80100</v>
      </c>
      <c r="B804" s="5"/>
      <c r="C804" s="78"/>
      <c r="D804" s="78"/>
      <c r="E804" s="136">
        <f>CEILING(($E$753+(formule!$E$43*(A804-$A$753)))/100,1)*100</f>
        <v>12300</v>
      </c>
      <c r="F804" s="137">
        <f t="shared" si="85"/>
        <v>14637</v>
      </c>
      <c r="G804" s="106"/>
      <c r="H804" s="122">
        <f t="shared" si="83"/>
        <v>12750</v>
      </c>
      <c r="I804" s="123">
        <f t="shared" si="84"/>
        <v>15172</v>
      </c>
      <c r="J804" s="103"/>
      <c r="K804" s="122">
        <f t="shared" si="86"/>
        <v>12300</v>
      </c>
      <c r="L804" s="123">
        <f t="shared" si="87"/>
        <v>12915</v>
      </c>
    </row>
    <row r="805" spans="1:12" x14ac:dyDescent="0.25">
      <c r="A805" s="149">
        <f t="shared" si="88"/>
        <v>80200</v>
      </c>
      <c r="B805" s="5"/>
      <c r="C805" s="78"/>
      <c r="D805" s="78"/>
      <c r="E805" s="136">
        <f>CEILING(($E$753+(formule!$E$43*(A805-$A$753)))/100,1)*100</f>
        <v>12300</v>
      </c>
      <c r="F805" s="137">
        <f t="shared" si="85"/>
        <v>14637</v>
      </c>
      <c r="G805" s="106"/>
      <c r="H805" s="122">
        <f t="shared" si="83"/>
        <v>12750</v>
      </c>
      <c r="I805" s="123">
        <f t="shared" si="84"/>
        <v>15172</v>
      </c>
      <c r="J805" s="103"/>
      <c r="K805" s="122">
        <f t="shared" si="86"/>
        <v>12300</v>
      </c>
      <c r="L805" s="123">
        <f t="shared" si="87"/>
        <v>12915</v>
      </c>
    </row>
    <row r="806" spans="1:12" x14ac:dyDescent="0.25">
      <c r="A806" s="149">
        <f t="shared" si="88"/>
        <v>80300</v>
      </c>
      <c r="B806" s="5"/>
      <c r="C806" s="78"/>
      <c r="D806" s="78"/>
      <c r="E806" s="136">
        <f>CEILING(($E$753+(formule!$E$43*(A806-$A$753)))/100,1)*100</f>
        <v>12300</v>
      </c>
      <c r="F806" s="137">
        <f t="shared" si="85"/>
        <v>14637</v>
      </c>
      <c r="G806" s="106"/>
      <c r="H806" s="122">
        <f t="shared" si="83"/>
        <v>12750</v>
      </c>
      <c r="I806" s="123">
        <f t="shared" si="84"/>
        <v>15172</v>
      </c>
      <c r="J806" s="103"/>
      <c r="K806" s="122">
        <f t="shared" si="86"/>
        <v>12300</v>
      </c>
      <c r="L806" s="123">
        <f t="shared" si="87"/>
        <v>12915</v>
      </c>
    </row>
    <row r="807" spans="1:12" x14ac:dyDescent="0.25">
      <c r="A807" s="149">
        <f t="shared" si="88"/>
        <v>80400</v>
      </c>
      <c r="B807" s="5"/>
      <c r="C807" s="78"/>
      <c r="D807" s="78"/>
      <c r="E807" s="136">
        <f>CEILING(($E$753+(formule!$E$43*(A807-$A$753)))/100,1)*100</f>
        <v>12300</v>
      </c>
      <c r="F807" s="137">
        <f t="shared" si="85"/>
        <v>14637</v>
      </c>
      <c r="G807" s="106"/>
      <c r="H807" s="122">
        <f t="shared" si="83"/>
        <v>12750</v>
      </c>
      <c r="I807" s="123">
        <f t="shared" si="84"/>
        <v>15172</v>
      </c>
      <c r="J807" s="103"/>
      <c r="K807" s="122">
        <f t="shared" si="86"/>
        <v>12300</v>
      </c>
      <c r="L807" s="123">
        <f t="shared" si="87"/>
        <v>12915</v>
      </c>
    </row>
    <row r="808" spans="1:12" x14ac:dyDescent="0.25">
      <c r="A808" s="149">
        <f t="shared" si="88"/>
        <v>80500</v>
      </c>
      <c r="B808" s="5"/>
      <c r="C808" s="78"/>
      <c r="D808" s="78"/>
      <c r="E808" s="136">
        <f>CEILING(($E$753+(formule!$E$43*(A808-$A$753)))/100,1)*100</f>
        <v>12400</v>
      </c>
      <c r="F808" s="137">
        <f t="shared" si="85"/>
        <v>14756</v>
      </c>
      <c r="G808" s="106"/>
      <c r="H808" s="122">
        <f t="shared" si="83"/>
        <v>12850</v>
      </c>
      <c r="I808" s="123">
        <f t="shared" si="84"/>
        <v>15291</v>
      </c>
      <c r="J808" s="103"/>
      <c r="K808" s="122">
        <f t="shared" si="86"/>
        <v>12400</v>
      </c>
      <c r="L808" s="123">
        <f t="shared" si="87"/>
        <v>13020</v>
      </c>
    </row>
    <row r="809" spans="1:12" x14ac:dyDescent="0.25">
      <c r="A809" s="149">
        <f t="shared" si="88"/>
        <v>80600</v>
      </c>
      <c r="B809" s="5"/>
      <c r="C809" s="78"/>
      <c r="D809" s="78"/>
      <c r="E809" s="136">
        <f>CEILING(($E$753+(formule!$E$43*(A809-$A$753)))/100,1)*100</f>
        <v>12400</v>
      </c>
      <c r="F809" s="137">
        <f t="shared" si="85"/>
        <v>14756</v>
      </c>
      <c r="G809" s="106"/>
      <c r="H809" s="122">
        <f t="shared" ref="H809:H872" si="89">E809+450</f>
        <v>12850</v>
      </c>
      <c r="I809" s="123">
        <f t="shared" ref="I809:I872" si="90">F809+535</f>
        <v>15291</v>
      </c>
      <c r="J809" s="103"/>
      <c r="K809" s="122">
        <f t="shared" si="86"/>
        <v>12400</v>
      </c>
      <c r="L809" s="123">
        <f t="shared" si="87"/>
        <v>13020</v>
      </c>
    </row>
    <row r="810" spans="1:12" x14ac:dyDescent="0.25">
      <c r="A810" s="149">
        <f t="shared" si="88"/>
        <v>80700</v>
      </c>
      <c r="B810" s="5"/>
      <c r="C810" s="78"/>
      <c r="D810" s="78"/>
      <c r="E810" s="136">
        <f>CEILING(($E$753+(formule!$E$43*(A810-$A$753)))/100,1)*100</f>
        <v>12400</v>
      </c>
      <c r="F810" s="137">
        <f t="shared" si="85"/>
        <v>14756</v>
      </c>
      <c r="G810" s="106"/>
      <c r="H810" s="122">
        <f t="shared" si="89"/>
        <v>12850</v>
      </c>
      <c r="I810" s="123">
        <f t="shared" si="90"/>
        <v>15291</v>
      </c>
      <c r="J810" s="103"/>
      <c r="K810" s="122">
        <f t="shared" si="86"/>
        <v>12400</v>
      </c>
      <c r="L810" s="123">
        <f t="shared" si="87"/>
        <v>13020</v>
      </c>
    </row>
    <row r="811" spans="1:12" x14ac:dyDescent="0.25">
      <c r="A811" s="149">
        <f t="shared" si="88"/>
        <v>80800</v>
      </c>
      <c r="B811" s="5"/>
      <c r="C811" s="78"/>
      <c r="D811" s="78"/>
      <c r="E811" s="136">
        <f>CEILING(($E$753+(formule!$E$43*(A811-$A$753)))/100,1)*100</f>
        <v>12400</v>
      </c>
      <c r="F811" s="137">
        <f t="shared" si="85"/>
        <v>14756</v>
      </c>
      <c r="G811" s="106"/>
      <c r="H811" s="122">
        <f t="shared" si="89"/>
        <v>12850</v>
      </c>
      <c r="I811" s="123">
        <f t="shared" si="90"/>
        <v>15291</v>
      </c>
      <c r="J811" s="103"/>
      <c r="K811" s="122">
        <f t="shared" si="86"/>
        <v>12400</v>
      </c>
      <c r="L811" s="123">
        <f t="shared" si="87"/>
        <v>13020</v>
      </c>
    </row>
    <row r="812" spans="1:12" x14ac:dyDescent="0.25">
      <c r="A812" s="149">
        <f t="shared" si="88"/>
        <v>80900</v>
      </c>
      <c r="B812" s="5"/>
      <c r="C812" s="78"/>
      <c r="D812" s="78"/>
      <c r="E812" s="136">
        <f>CEILING(($E$753+(formule!$E$43*(A812-$A$753)))/100,1)*100</f>
        <v>12400</v>
      </c>
      <c r="F812" s="137">
        <f t="shared" si="85"/>
        <v>14756</v>
      </c>
      <c r="G812" s="106"/>
      <c r="H812" s="122">
        <f t="shared" si="89"/>
        <v>12850</v>
      </c>
      <c r="I812" s="123">
        <f t="shared" si="90"/>
        <v>15291</v>
      </c>
      <c r="J812" s="103"/>
      <c r="K812" s="122">
        <f t="shared" si="86"/>
        <v>12400</v>
      </c>
      <c r="L812" s="123">
        <f t="shared" si="87"/>
        <v>13020</v>
      </c>
    </row>
    <row r="813" spans="1:12" x14ac:dyDescent="0.25">
      <c r="A813" s="149">
        <f t="shared" si="88"/>
        <v>81000</v>
      </c>
      <c r="B813" s="5"/>
      <c r="C813" s="78"/>
      <c r="D813" s="78"/>
      <c r="E813" s="136">
        <f>CEILING(($E$753+(formule!$E$43*(A813-$A$753)))/100,1)*100</f>
        <v>12400</v>
      </c>
      <c r="F813" s="137">
        <f t="shared" si="85"/>
        <v>14756</v>
      </c>
      <c r="G813" s="106"/>
      <c r="H813" s="122">
        <f t="shared" si="89"/>
        <v>12850</v>
      </c>
      <c r="I813" s="123">
        <f t="shared" si="90"/>
        <v>15291</v>
      </c>
      <c r="J813" s="103"/>
      <c r="K813" s="122">
        <f t="shared" si="86"/>
        <v>12400</v>
      </c>
      <c r="L813" s="123">
        <f t="shared" si="87"/>
        <v>13020</v>
      </c>
    </row>
    <row r="814" spans="1:12" x14ac:dyDescent="0.25">
      <c r="A814" s="149">
        <f t="shared" si="88"/>
        <v>81100</v>
      </c>
      <c r="B814" s="5"/>
      <c r="C814" s="78"/>
      <c r="D814" s="78"/>
      <c r="E814" s="136">
        <f>CEILING(($E$753+(formule!$E$43*(A814-$A$753)))/100,1)*100</f>
        <v>12500</v>
      </c>
      <c r="F814" s="137">
        <f t="shared" si="85"/>
        <v>14875</v>
      </c>
      <c r="G814" s="106"/>
      <c r="H814" s="122">
        <f t="shared" si="89"/>
        <v>12950</v>
      </c>
      <c r="I814" s="123">
        <f t="shared" si="90"/>
        <v>15410</v>
      </c>
      <c r="J814" s="103"/>
      <c r="K814" s="122">
        <f t="shared" si="86"/>
        <v>12500</v>
      </c>
      <c r="L814" s="123">
        <f t="shared" si="87"/>
        <v>13125</v>
      </c>
    </row>
    <row r="815" spans="1:12" x14ac:dyDescent="0.25">
      <c r="A815" s="149">
        <f t="shared" si="88"/>
        <v>81200</v>
      </c>
      <c r="B815" s="5"/>
      <c r="C815" s="78"/>
      <c r="D815" s="78"/>
      <c r="E815" s="136">
        <f>CEILING(($E$753+(formule!$E$43*(A815-$A$753)))/100,1)*100</f>
        <v>12500</v>
      </c>
      <c r="F815" s="137">
        <f t="shared" si="85"/>
        <v>14875</v>
      </c>
      <c r="G815" s="106"/>
      <c r="H815" s="122">
        <f t="shared" si="89"/>
        <v>12950</v>
      </c>
      <c r="I815" s="123">
        <f t="shared" si="90"/>
        <v>15410</v>
      </c>
      <c r="J815" s="103"/>
      <c r="K815" s="122">
        <f t="shared" si="86"/>
        <v>12500</v>
      </c>
      <c r="L815" s="123">
        <f t="shared" si="87"/>
        <v>13125</v>
      </c>
    </row>
    <row r="816" spans="1:12" x14ac:dyDescent="0.25">
      <c r="A816" s="149">
        <f t="shared" si="88"/>
        <v>81300</v>
      </c>
      <c r="B816" s="5"/>
      <c r="C816" s="78"/>
      <c r="D816" s="78"/>
      <c r="E816" s="136">
        <f>CEILING(($E$753+(formule!$E$43*(A816-$A$753)))/100,1)*100</f>
        <v>12500</v>
      </c>
      <c r="F816" s="137">
        <f t="shared" si="85"/>
        <v>14875</v>
      </c>
      <c r="G816" s="106"/>
      <c r="H816" s="122">
        <f t="shared" si="89"/>
        <v>12950</v>
      </c>
      <c r="I816" s="123">
        <f t="shared" si="90"/>
        <v>15410</v>
      </c>
      <c r="J816" s="103"/>
      <c r="K816" s="122">
        <f t="shared" si="86"/>
        <v>12500</v>
      </c>
      <c r="L816" s="123">
        <f t="shared" si="87"/>
        <v>13125</v>
      </c>
    </row>
    <row r="817" spans="1:12" x14ac:dyDescent="0.25">
      <c r="A817" s="149">
        <f t="shared" si="88"/>
        <v>81400</v>
      </c>
      <c r="B817" s="5"/>
      <c r="C817" s="78"/>
      <c r="D817" s="78"/>
      <c r="E817" s="136">
        <f>CEILING(($E$753+(formule!$E$43*(A817-$A$753)))/100,1)*100</f>
        <v>12500</v>
      </c>
      <c r="F817" s="137">
        <f t="shared" ref="F817:F880" si="91">E817*1.19</f>
        <v>14875</v>
      </c>
      <c r="G817" s="106"/>
      <c r="H817" s="122">
        <f t="shared" si="89"/>
        <v>12950</v>
      </c>
      <c r="I817" s="123">
        <f t="shared" si="90"/>
        <v>15410</v>
      </c>
      <c r="J817" s="103"/>
      <c r="K817" s="122">
        <f t="shared" si="86"/>
        <v>12500</v>
      </c>
      <c r="L817" s="123">
        <f t="shared" si="87"/>
        <v>13125</v>
      </c>
    </row>
    <row r="818" spans="1:12" x14ac:dyDescent="0.25">
      <c r="A818" s="149">
        <f t="shared" si="88"/>
        <v>81500</v>
      </c>
      <c r="B818" s="5"/>
      <c r="C818" s="78"/>
      <c r="D818" s="78"/>
      <c r="E818" s="136">
        <f>CEILING(($E$753+(formule!$E$43*(A818-$A$753)))/100,1)*100</f>
        <v>12500</v>
      </c>
      <c r="F818" s="137">
        <f t="shared" si="91"/>
        <v>14875</v>
      </c>
      <c r="G818" s="106"/>
      <c r="H818" s="122">
        <f t="shared" si="89"/>
        <v>12950</v>
      </c>
      <c r="I818" s="123">
        <f t="shared" si="90"/>
        <v>15410</v>
      </c>
      <c r="J818" s="103"/>
      <c r="K818" s="122">
        <f t="shared" si="86"/>
        <v>12500</v>
      </c>
      <c r="L818" s="123">
        <f t="shared" si="87"/>
        <v>13125</v>
      </c>
    </row>
    <row r="819" spans="1:12" x14ac:dyDescent="0.25">
      <c r="A819" s="149">
        <f t="shared" si="88"/>
        <v>81600</v>
      </c>
      <c r="B819" s="5"/>
      <c r="C819" s="78"/>
      <c r="D819" s="78"/>
      <c r="E819" s="136">
        <f>CEILING(($E$753+(formule!$E$43*(A819-$A$753)))/100,1)*100</f>
        <v>12500</v>
      </c>
      <c r="F819" s="137">
        <f t="shared" si="91"/>
        <v>14875</v>
      </c>
      <c r="G819" s="106"/>
      <c r="H819" s="122">
        <f t="shared" si="89"/>
        <v>12950</v>
      </c>
      <c r="I819" s="123">
        <f t="shared" si="90"/>
        <v>15410</v>
      </c>
      <c r="J819" s="103"/>
      <c r="K819" s="122">
        <f t="shared" si="86"/>
        <v>12500</v>
      </c>
      <c r="L819" s="123">
        <f t="shared" si="87"/>
        <v>13125</v>
      </c>
    </row>
    <row r="820" spans="1:12" x14ac:dyDescent="0.25">
      <c r="A820" s="149">
        <f t="shared" si="88"/>
        <v>81700</v>
      </c>
      <c r="B820" s="5"/>
      <c r="C820" s="78"/>
      <c r="D820" s="78"/>
      <c r="E820" s="136">
        <f>CEILING(($E$753+(formule!$E$43*(A820-$A$753)))/100,1)*100</f>
        <v>12500</v>
      </c>
      <c r="F820" s="137">
        <f t="shared" si="91"/>
        <v>14875</v>
      </c>
      <c r="G820" s="106"/>
      <c r="H820" s="122">
        <f t="shared" si="89"/>
        <v>12950</v>
      </c>
      <c r="I820" s="123">
        <f t="shared" si="90"/>
        <v>15410</v>
      </c>
      <c r="J820" s="103"/>
      <c r="K820" s="122">
        <f t="shared" si="86"/>
        <v>12500</v>
      </c>
      <c r="L820" s="123">
        <f t="shared" si="87"/>
        <v>13125</v>
      </c>
    </row>
    <row r="821" spans="1:12" x14ac:dyDescent="0.25">
      <c r="A821" s="149">
        <f t="shared" si="88"/>
        <v>81800</v>
      </c>
      <c r="B821" s="5"/>
      <c r="C821" s="78"/>
      <c r="D821" s="78"/>
      <c r="E821" s="136">
        <f>CEILING(($E$753+(formule!$E$43*(A821-$A$753)))/100,1)*100</f>
        <v>12600</v>
      </c>
      <c r="F821" s="137">
        <f t="shared" si="91"/>
        <v>14994</v>
      </c>
      <c r="G821" s="106"/>
      <c r="H821" s="122">
        <f t="shared" si="89"/>
        <v>13050</v>
      </c>
      <c r="I821" s="123">
        <f t="shared" si="90"/>
        <v>15529</v>
      </c>
      <c r="J821" s="103"/>
      <c r="K821" s="122">
        <f t="shared" si="86"/>
        <v>12600</v>
      </c>
      <c r="L821" s="123">
        <f t="shared" si="87"/>
        <v>13230</v>
      </c>
    </row>
    <row r="822" spans="1:12" x14ac:dyDescent="0.25">
      <c r="A822" s="149">
        <f t="shared" si="88"/>
        <v>81900</v>
      </c>
      <c r="B822" s="5"/>
      <c r="C822" s="78"/>
      <c r="D822" s="78"/>
      <c r="E822" s="136">
        <f>CEILING(($E$753+(formule!$E$43*(A822-$A$753)))/100,1)*100</f>
        <v>12600</v>
      </c>
      <c r="F822" s="137">
        <f t="shared" si="91"/>
        <v>14994</v>
      </c>
      <c r="G822" s="106"/>
      <c r="H822" s="122">
        <f t="shared" si="89"/>
        <v>13050</v>
      </c>
      <c r="I822" s="123">
        <f t="shared" si="90"/>
        <v>15529</v>
      </c>
      <c r="J822" s="103"/>
      <c r="K822" s="122">
        <f t="shared" si="86"/>
        <v>12600</v>
      </c>
      <c r="L822" s="123">
        <f t="shared" si="87"/>
        <v>13230</v>
      </c>
    </row>
    <row r="823" spans="1:12" x14ac:dyDescent="0.25">
      <c r="A823" s="149">
        <f t="shared" si="88"/>
        <v>82000</v>
      </c>
      <c r="B823" s="5"/>
      <c r="C823" s="78"/>
      <c r="D823" s="78"/>
      <c r="E823" s="136">
        <f>CEILING(($E$753+(formule!$E$43*(A823-$A$753)))/100,1)*100</f>
        <v>12600</v>
      </c>
      <c r="F823" s="137">
        <f t="shared" si="91"/>
        <v>14994</v>
      </c>
      <c r="G823" s="106"/>
      <c r="H823" s="122">
        <f t="shared" si="89"/>
        <v>13050</v>
      </c>
      <c r="I823" s="123">
        <f t="shared" si="90"/>
        <v>15529</v>
      </c>
      <c r="J823" s="103"/>
      <c r="K823" s="122">
        <f t="shared" si="86"/>
        <v>12600</v>
      </c>
      <c r="L823" s="123">
        <f t="shared" si="87"/>
        <v>13230</v>
      </c>
    </row>
    <row r="824" spans="1:12" x14ac:dyDescent="0.25">
      <c r="A824" s="149">
        <f t="shared" si="88"/>
        <v>82100</v>
      </c>
      <c r="B824" s="5"/>
      <c r="C824" s="78"/>
      <c r="D824" s="78"/>
      <c r="E824" s="136">
        <f>CEILING(($E$753+(formule!$E$43*(A824-$A$753)))/100,1)*100</f>
        <v>12600</v>
      </c>
      <c r="F824" s="137">
        <f t="shared" si="91"/>
        <v>14994</v>
      </c>
      <c r="G824" s="106"/>
      <c r="H824" s="122">
        <f t="shared" si="89"/>
        <v>13050</v>
      </c>
      <c r="I824" s="123">
        <f t="shared" si="90"/>
        <v>15529</v>
      </c>
      <c r="J824" s="103"/>
      <c r="K824" s="122">
        <f t="shared" si="86"/>
        <v>12600</v>
      </c>
      <c r="L824" s="123">
        <f t="shared" si="87"/>
        <v>13230</v>
      </c>
    </row>
    <row r="825" spans="1:12" x14ac:dyDescent="0.25">
      <c r="A825" s="149">
        <f t="shared" si="88"/>
        <v>82200</v>
      </c>
      <c r="B825" s="5"/>
      <c r="C825" s="78"/>
      <c r="D825" s="78"/>
      <c r="E825" s="136">
        <f>CEILING(($E$753+(formule!$E$43*(A825-$A$753)))/100,1)*100</f>
        <v>12600</v>
      </c>
      <c r="F825" s="137">
        <f t="shared" si="91"/>
        <v>14994</v>
      </c>
      <c r="G825" s="106"/>
      <c r="H825" s="122">
        <f t="shared" si="89"/>
        <v>13050</v>
      </c>
      <c r="I825" s="123">
        <f t="shared" si="90"/>
        <v>15529</v>
      </c>
      <c r="J825" s="103"/>
      <c r="K825" s="122">
        <f t="shared" si="86"/>
        <v>12600</v>
      </c>
      <c r="L825" s="123">
        <f t="shared" si="87"/>
        <v>13230</v>
      </c>
    </row>
    <row r="826" spans="1:12" x14ac:dyDescent="0.25">
      <c r="A826" s="149">
        <f t="shared" si="88"/>
        <v>82300</v>
      </c>
      <c r="B826" s="5"/>
      <c r="C826" s="78"/>
      <c r="D826" s="78"/>
      <c r="E826" s="136">
        <f>CEILING(($E$753+(formule!$E$43*(A826-$A$753)))/100,1)*100</f>
        <v>12600</v>
      </c>
      <c r="F826" s="137">
        <f t="shared" si="91"/>
        <v>14994</v>
      </c>
      <c r="G826" s="106"/>
      <c r="H826" s="122">
        <f t="shared" si="89"/>
        <v>13050</v>
      </c>
      <c r="I826" s="123">
        <f t="shared" si="90"/>
        <v>15529</v>
      </c>
      <c r="J826" s="103"/>
      <c r="K826" s="122">
        <f t="shared" si="86"/>
        <v>12600</v>
      </c>
      <c r="L826" s="123">
        <f t="shared" si="87"/>
        <v>13230</v>
      </c>
    </row>
    <row r="827" spans="1:12" x14ac:dyDescent="0.25">
      <c r="A827" s="149">
        <f t="shared" si="88"/>
        <v>82400</v>
      </c>
      <c r="B827" s="5"/>
      <c r="C827" s="78"/>
      <c r="D827" s="78"/>
      <c r="E827" s="136">
        <f>CEILING(($E$753+(formule!$E$43*(A827-$A$753)))/100,1)*100</f>
        <v>12600</v>
      </c>
      <c r="F827" s="137">
        <f t="shared" si="91"/>
        <v>14994</v>
      </c>
      <c r="G827" s="106"/>
      <c r="H827" s="122">
        <f t="shared" si="89"/>
        <v>13050</v>
      </c>
      <c r="I827" s="123">
        <f t="shared" si="90"/>
        <v>15529</v>
      </c>
      <c r="J827" s="103"/>
      <c r="K827" s="122">
        <f t="shared" si="86"/>
        <v>12600</v>
      </c>
      <c r="L827" s="123">
        <f t="shared" si="87"/>
        <v>13230</v>
      </c>
    </row>
    <row r="828" spans="1:12" x14ac:dyDescent="0.25">
      <c r="A828" s="149">
        <f t="shared" si="88"/>
        <v>82500</v>
      </c>
      <c r="B828" s="5"/>
      <c r="C828" s="78"/>
      <c r="D828" s="78"/>
      <c r="E828" s="136">
        <f>CEILING(($E$753+(formule!$E$43*(A828-$A$753)))/100,1)*100</f>
        <v>12700</v>
      </c>
      <c r="F828" s="137">
        <f t="shared" si="91"/>
        <v>15113</v>
      </c>
      <c r="G828" s="106"/>
      <c r="H828" s="122">
        <f t="shared" si="89"/>
        <v>13150</v>
      </c>
      <c r="I828" s="123">
        <f t="shared" si="90"/>
        <v>15648</v>
      </c>
      <c r="J828" s="103"/>
      <c r="K828" s="122">
        <f t="shared" si="86"/>
        <v>12700</v>
      </c>
      <c r="L828" s="123">
        <f t="shared" si="87"/>
        <v>13335</v>
      </c>
    </row>
    <row r="829" spans="1:12" x14ac:dyDescent="0.25">
      <c r="A829" s="149">
        <f t="shared" si="88"/>
        <v>82600</v>
      </c>
      <c r="B829" s="5"/>
      <c r="C829" s="78"/>
      <c r="D829" s="78"/>
      <c r="E829" s="136">
        <f>CEILING(($E$753+(formule!$E$43*(A829-$A$753)))/100,1)*100</f>
        <v>12700</v>
      </c>
      <c r="F829" s="137">
        <f t="shared" si="91"/>
        <v>15113</v>
      </c>
      <c r="G829" s="106"/>
      <c r="H829" s="122">
        <f t="shared" si="89"/>
        <v>13150</v>
      </c>
      <c r="I829" s="123">
        <f t="shared" si="90"/>
        <v>15648</v>
      </c>
      <c r="J829" s="103"/>
      <c r="K829" s="122">
        <f t="shared" si="86"/>
        <v>12700</v>
      </c>
      <c r="L829" s="123">
        <f t="shared" si="87"/>
        <v>13335</v>
      </c>
    </row>
    <row r="830" spans="1:12" x14ac:dyDescent="0.25">
      <c r="A830" s="149">
        <f t="shared" si="88"/>
        <v>82700</v>
      </c>
      <c r="B830" s="5"/>
      <c r="C830" s="78"/>
      <c r="D830" s="78"/>
      <c r="E830" s="136">
        <f>CEILING(($E$753+(formule!$E$43*(A830-$A$753)))/100,1)*100</f>
        <v>12700</v>
      </c>
      <c r="F830" s="137">
        <f t="shared" si="91"/>
        <v>15113</v>
      </c>
      <c r="G830" s="106"/>
      <c r="H830" s="122">
        <f t="shared" si="89"/>
        <v>13150</v>
      </c>
      <c r="I830" s="123">
        <f t="shared" si="90"/>
        <v>15648</v>
      </c>
      <c r="J830" s="103"/>
      <c r="K830" s="122">
        <f t="shared" si="86"/>
        <v>12700</v>
      </c>
      <c r="L830" s="123">
        <f t="shared" si="87"/>
        <v>13335</v>
      </c>
    </row>
    <row r="831" spans="1:12" x14ac:dyDescent="0.25">
      <c r="A831" s="149">
        <f t="shared" si="88"/>
        <v>82800</v>
      </c>
      <c r="B831" s="5"/>
      <c r="C831" s="78"/>
      <c r="D831" s="78"/>
      <c r="E831" s="136">
        <f>CEILING(($E$753+(formule!$E$43*(A831-$A$753)))/100,1)*100</f>
        <v>12700</v>
      </c>
      <c r="F831" s="137">
        <f t="shared" si="91"/>
        <v>15113</v>
      </c>
      <c r="G831" s="106"/>
      <c r="H831" s="122">
        <f t="shared" si="89"/>
        <v>13150</v>
      </c>
      <c r="I831" s="123">
        <f t="shared" si="90"/>
        <v>15648</v>
      </c>
      <c r="J831" s="103"/>
      <c r="K831" s="122">
        <f t="shared" si="86"/>
        <v>12700</v>
      </c>
      <c r="L831" s="123">
        <f t="shared" si="87"/>
        <v>13335</v>
      </c>
    </row>
    <row r="832" spans="1:12" x14ac:dyDescent="0.25">
      <c r="A832" s="149">
        <f t="shared" si="88"/>
        <v>82900</v>
      </c>
      <c r="B832" s="5"/>
      <c r="C832" s="78"/>
      <c r="D832" s="78"/>
      <c r="E832" s="136">
        <f>CEILING(($E$753+(formule!$E$43*(A832-$A$753)))/100,1)*100</f>
        <v>12700</v>
      </c>
      <c r="F832" s="137">
        <f t="shared" si="91"/>
        <v>15113</v>
      </c>
      <c r="G832" s="106"/>
      <c r="H832" s="122">
        <f t="shared" si="89"/>
        <v>13150</v>
      </c>
      <c r="I832" s="123">
        <f t="shared" si="90"/>
        <v>15648</v>
      </c>
      <c r="J832" s="103"/>
      <c r="K832" s="122">
        <f t="shared" si="86"/>
        <v>12700</v>
      </c>
      <c r="L832" s="123">
        <f t="shared" si="87"/>
        <v>13335</v>
      </c>
    </row>
    <row r="833" spans="1:12" x14ac:dyDescent="0.25">
      <c r="A833" s="149">
        <f t="shared" si="88"/>
        <v>83000</v>
      </c>
      <c r="B833" s="5"/>
      <c r="C833" s="78"/>
      <c r="D833" s="78"/>
      <c r="E833" s="136">
        <f>CEILING(($E$753+(formule!$E$43*(A833-$A$753)))/100,1)*100</f>
        <v>12700</v>
      </c>
      <c r="F833" s="137">
        <f t="shared" si="91"/>
        <v>15113</v>
      </c>
      <c r="G833" s="106"/>
      <c r="H833" s="122">
        <f t="shared" si="89"/>
        <v>13150</v>
      </c>
      <c r="I833" s="123">
        <f t="shared" si="90"/>
        <v>15648</v>
      </c>
      <c r="J833" s="103"/>
      <c r="K833" s="122">
        <f t="shared" si="86"/>
        <v>12700</v>
      </c>
      <c r="L833" s="123">
        <f t="shared" si="87"/>
        <v>13335</v>
      </c>
    </row>
    <row r="834" spans="1:12" x14ac:dyDescent="0.25">
      <c r="A834" s="149">
        <f t="shared" si="88"/>
        <v>83100</v>
      </c>
      <c r="B834" s="5"/>
      <c r="C834" s="78"/>
      <c r="D834" s="78"/>
      <c r="E834" s="136">
        <f>CEILING(($E$753+(formule!$E$43*(A834-$A$753)))/100,1)*100</f>
        <v>12700</v>
      </c>
      <c r="F834" s="137">
        <f t="shared" si="91"/>
        <v>15113</v>
      </c>
      <c r="G834" s="106"/>
      <c r="H834" s="122">
        <f t="shared" si="89"/>
        <v>13150</v>
      </c>
      <c r="I834" s="123">
        <f t="shared" si="90"/>
        <v>15648</v>
      </c>
      <c r="J834" s="103"/>
      <c r="K834" s="122">
        <f t="shared" si="86"/>
        <v>12700</v>
      </c>
      <c r="L834" s="123">
        <f t="shared" si="87"/>
        <v>13335</v>
      </c>
    </row>
    <row r="835" spans="1:12" x14ac:dyDescent="0.25">
      <c r="A835" s="149">
        <f t="shared" si="88"/>
        <v>83200</v>
      </c>
      <c r="B835" s="5"/>
      <c r="C835" s="78"/>
      <c r="D835" s="78"/>
      <c r="E835" s="136">
        <f>CEILING(($E$753+(formule!$E$43*(A835-$A$753)))/100,1)*100</f>
        <v>12800</v>
      </c>
      <c r="F835" s="137">
        <f t="shared" si="91"/>
        <v>15232</v>
      </c>
      <c r="G835" s="106"/>
      <c r="H835" s="122">
        <f t="shared" si="89"/>
        <v>13250</v>
      </c>
      <c r="I835" s="123">
        <f t="shared" si="90"/>
        <v>15767</v>
      </c>
      <c r="J835" s="103"/>
      <c r="K835" s="122">
        <f t="shared" si="86"/>
        <v>12800</v>
      </c>
      <c r="L835" s="123">
        <f t="shared" si="87"/>
        <v>13440</v>
      </c>
    </row>
    <row r="836" spans="1:12" x14ac:dyDescent="0.25">
      <c r="A836" s="149">
        <f t="shared" si="88"/>
        <v>83300</v>
      </c>
      <c r="B836" s="5"/>
      <c r="C836" s="78"/>
      <c r="D836" s="78"/>
      <c r="E836" s="136">
        <f>CEILING(($E$753+(formule!$E$43*(A836-$A$753)))/100,1)*100</f>
        <v>12800</v>
      </c>
      <c r="F836" s="137">
        <f t="shared" si="91"/>
        <v>15232</v>
      </c>
      <c r="G836" s="106"/>
      <c r="H836" s="122">
        <f t="shared" si="89"/>
        <v>13250</v>
      </c>
      <c r="I836" s="123">
        <f t="shared" si="90"/>
        <v>15767</v>
      </c>
      <c r="J836" s="103"/>
      <c r="K836" s="122">
        <f t="shared" si="86"/>
        <v>12800</v>
      </c>
      <c r="L836" s="123">
        <f t="shared" si="87"/>
        <v>13440</v>
      </c>
    </row>
    <row r="837" spans="1:12" x14ac:dyDescent="0.25">
      <c r="A837" s="149">
        <f t="shared" si="88"/>
        <v>83400</v>
      </c>
      <c r="B837" s="5"/>
      <c r="C837" s="78"/>
      <c r="D837" s="78"/>
      <c r="E837" s="136">
        <f>CEILING(($E$753+(formule!$E$43*(A837-$A$753)))/100,1)*100</f>
        <v>12800</v>
      </c>
      <c r="F837" s="137">
        <f t="shared" si="91"/>
        <v>15232</v>
      </c>
      <c r="G837" s="106"/>
      <c r="H837" s="122">
        <f t="shared" si="89"/>
        <v>13250</v>
      </c>
      <c r="I837" s="123">
        <f t="shared" si="90"/>
        <v>15767</v>
      </c>
      <c r="J837" s="103"/>
      <c r="K837" s="122">
        <f t="shared" ref="K837:K900" si="92">E837</f>
        <v>12800</v>
      </c>
      <c r="L837" s="123">
        <f t="shared" ref="L837:L900" si="93">K837*1.05</f>
        <v>13440</v>
      </c>
    </row>
    <row r="838" spans="1:12" x14ac:dyDescent="0.25">
      <c r="A838" s="149">
        <f t="shared" si="88"/>
        <v>83500</v>
      </c>
      <c r="B838" s="5"/>
      <c r="C838" s="78"/>
      <c r="D838" s="78"/>
      <c r="E838" s="136">
        <f>CEILING(($E$753+(formule!$E$43*(A838-$A$753)))/100,1)*100</f>
        <v>12800</v>
      </c>
      <c r="F838" s="137">
        <f t="shared" si="91"/>
        <v>15232</v>
      </c>
      <c r="G838" s="106"/>
      <c r="H838" s="122">
        <f t="shared" si="89"/>
        <v>13250</v>
      </c>
      <c r="I838" s="123">
        <f t="shared" si="90"/>
        <v>15767</v>
      </c>
      <c r="J838" s="103"/>
      <c r="K838" s="122">
        <f t="shared" si="92"/>
        <v>12800</v>
      </c>
      <c r="L838" s="123">
        <f t="shared" si="93"/>
        <v>13440</v>
      </c>
    </row>
    <row r="839" spans="1:12" x14ac:dyDescent="0.25">
      <c r="A839" s="149">
        <f t="shared" si="88"/>
        <v>83600</v>
      </c>
      <c r="B839" s="5"/>
      <c r="C839" s="78"/>
      <c r="D839" s="78"/>
      <c r="E839" s="136">
        <f>CEILING(($E$753+(formule!$E$43*(A839-$A$753)))/100,1)*100</f>
        <v>12800</v>
      </c>
      <c r="F839" s="137">
        <f t="shared" si="91"/>
        <v>15232</v>
      </c>
      <c r="G839" s="106"/>
      <c r="H839" s="122">
        <f t="shared" si="89"/>
        <v>13250</v>
      </c>
      <c r="I839" s="123">
        <f t="shared" si="90"/>
        <v>15767</v>
      </c>
      <c r="J839" s="103"/>
      <c r="K839" s="122">
        <f t="shared" si="92"/>
        <v>12800</v>
      </c>
      <c r="L839" s="123">
        <f t="shared" si="93"/>
        <v>13440</v>
      </c>
    </row>
    <row r="840" spans="1:12" x14ac:dyDescent="0.25">
      <c r="A840" s="149">
        <f t="shared" si="88"/>
        <v>83700</v>
      </c>
      <c r="B840" s="5"/>
      <c r="C840" s="78"/>
      <c r="D840" s="78"/>
      <c r="E840" s="136">
        <f>CEILING(($E$753+(formule!$E$43*(A840-$A$753)))/100,1)*100</f>
        <v>12800</v>
      </c>
      <c r="F840" s="137">
        <f t="shared" si="91"/>
        <v>15232</v>
      </c>
      <c r="G840" s="106"/>
      <c r="H840" s="122">
        <f t="shared" si="89"/>
        <v>13250</v>
      </c>
      <c r="I840" s="123">
        <f t="shared" si="90"/>
        <v>15767</v>
      </c>
      <c r="J840" s="103"/>
      <c r="K840" s="122">
        <f t="shared" si="92"/>
        <v>12800</v>
      </c>
      <c r="L840" s="123">
        <f t="shared" si="93"/>
        <v>13440</v>
      </c>
    </row>
    <row r="841" spans="1:12" x14ac:dyDescent="0.25">
      <c r="A841" s="149">
        <f t="shared" si="88"/>
        <v>83800</v>
      </c>
      <c r="B841" s="5"/>
      <c r="C841" s="78"/>
      <c r="D841" s="78"/>
      <c r="E841" s="136">
        <f>CEILING(($E$753+(formule!$E$43*(A841-$A$753)))/100,1)*100</f>
        <v>12900</v>
      </c>
      <c r="F841" s="137">
        <f t="shared" si="91"/>
        <v>15351</v>
      </c>
      <c r="G841" s="106"/>
      <c r="H841" s="122">
        <f t="shared" si="89"/>
        <v>13350</v>
      </c>
      <c r="I841" s="123">
        <f t="shared" si="90"/>
        <v>15886</v>
      </c>
      <c r="J841" s="103"/>
      <c r="K841" s="122">
        <f t="shared" si="92"/>
        <v>12900</v>
      </c>
      <c r="L841" s="123">
        <f t="shared" si="93"/>
        <v>13545</v>
      </c>
    </row>
    <row r="842" spans="1:12" x14ac:dyDescent="0.25">
      <c r="A842" s="149">
        <f t="shared" si="88"/>
        <v>83900</v>
      </c>
      <c r="B842" s="5"/>
      <c r="C842" s="78"/>
      <c r="D842" s="78"/>
      <c r="E842" s="136">
        <f>CEILING(($E$753+(formule!$E$43*(A842-$A$753)))/100,1)*100</f>
        <v>12900</v>
      </c>
      <c r="F842" s="137">
        <f t="shared" si="91"/>
        <v>15351</v>
      </c>
      <c r="G842" s="106"/>
      <c r="H842" s="122">
        <f t="shared" si="89"/>
        <v>13350</v>
      </c>
      <c r="I842" s="123">
        <f t="shared" si="90"/>
        <v>15886</v>
      </c>
      <c r="J842" s="103"/>
      <c r="K842" s="122">
        <f t="shared" si="92"/>
        <v>12900</v>
      </c>
      <c r="L842" s="123">
        <f t="shared" si="93"/>
        <v>13545</v>
      </c>
    </row>
    <row r="843" spans="1:12" x14ac:dyDescent="0.25">
      <c r="A843" s="149">
        <f t="shared" si="88"/>
        <v>84000</v>
      </c>
      <c r="B843" s="5"/>
      <c r="C843" s="78"/>
      <c r="D843" s="78"/>
      <c r="E843" s="136">
        <f>CEILING(($E$753+(formule!$E$43*(A843-$A$753)))/100,1)*100</f>
        <v>12900</v>
      </c>
      <c r="F843" s="137">
        <f t="shared" si="91"/>
        <v>15351</v>
      </c>
      <c r="G843" s="106"/>
      <c r="H843" s="122">
        <f t="shared" si="89"/>
        <v>13350</v>
      </c>
      <c r="I843" s="123">
        <f t="shared" si="90"/>
        <v>15886</v>
      </c>
      <c r="J843" s="103"/>
      <c r="K843" s="122">
        <f t="shared" si="92"/>
        <v>12900</v>
      </c>
      <c r="L843" s="123">
        <f t="shared" si="93"/>
        <v>13545</v>
      </c>
    </row>
    <row r="844" spans="1:12" x14ac:dyDescent="0.25">
      <c r="A844" s="149">
        <f t="shared" si="88"/>
        <v>84100</v>
      </c>
      <c r="B844" s="5"/>
      <c r="C844" s="78"/>
      <c r="D844" s="78"/>
      <c r="E844" s="136">
        <f>CEILING(($E$753+(formule!$E$43*(A844-$A$753)))/100,1)*100</f>
        <v>12900</v>
      </c>
      <c r="F844" s="137">
        <f t="shared" si="91"/>
        <v>15351</v>
      </c>
      <c r="G844" s="106"/>
      <c r="H844" s="122">
        <f t="shared" si="89"/>
        <v>13350</v>
      </c>
      <c r="I844" s="123">
        <f t="shared" si="90"/>
        <v>15886</v>
      </c>
      <c r="J844" s="103"/>
      <c r="K844" s="122">
        <f t="shared" si="92"/>
        <v>12900</v>
      </c>
      <c r="L844" s="123">
        <f t="shared" si="93"/>
        <v>13545</v>
      </c>
    </row>
    <row r="845" spans="1:12" x14ac:dyDescent="0.25">
      <c r="A845" s="149">
        <f t="shared" si="88"/>
        <v>84200</v>
      </c>
      <c r="B845" s="5"/>
      <c r="C845" s="78"/>
      <c r="D845" s="78"/>
      <c r="E845" s="136">
        <f>CEILING(($E$753+(formule!$E$43*(A845-$A$753)))/100,1)*100</f>
        <v>12900</v>
      </c>
      <c r="F845" s="137">
        <f t="shared" si="91"/>
        <v>15351</v>
      </c>
      <c r="G845" s="106"/>
      <c r="H845" s="122">
        <f t="shared" si="89"/>
        <v>13350</v>
      </c>
      <c r="I845" s="123">
        <f t="shared" si="90"/>
        <v>15886</v>
      </c>
      <c r="J845" s="103"/>
      <c r="K845" s="122">
        <f t="shared" si="92"/>
        <v>12900</v>
      </c>
      <c r="L845" s="123">
        <f t="shared" si="93"/>
        <v>13545</v>
      </c>
    </row>
    <row r="846" spans="1:12" x14ac:dyDescent="0.25">
      <c r="A846" s="149">
        <f t="shared" si="88"/>
        <v>84300</v>
      </c>
      <c r="B846" s="5"/>
      <c r="C846" s="78"/>
      <c r="D846" s="78"/>
      <c r="E846" s="136">
        <f>CEILING(($E$753+(formule!$E$43*(A846-$A$753)))/100,1)*100</f>
        <v>12900</v>
      </c>
      <c r="F846" s="137">
        <f t="shared" si="91"/>
        <v>15351</v>
      </c>
      <c r="G846" s="106"/>
      <c r="H846" s="122">
        <f t="shared" si="89"/>
        <v>13350</v>
      </c>
      <c r="I846" s="123">
        <f t="shared" si="90"/>
        <v>15886</v>
      </c>
      <c r="J846" s="103"/>
      <c r="K846" s="122">
        <f t="shared" si="92"/>
        <v>12900</v>
      </c>
      <c r="L846" s="123">
        <f t="shared" si="93"/>
        <v>13545</v>
      </c>
    </row>
    <row r="847" spans="1:12" x14ac:dyDescent="0.25">
      <c r="A847" s="149">
        <f t="shared" si="88"/>
        <v>84400</v>
      </c>
      <c r="B847" s="5"/>
      <c r="C847" s="78"/>
      <c r="D847" s="78"/>
      <c r="E847" s="136">
        <f>CEILING(($E$753+(formule!$E$43*(A847-$A$753)))/100,1)*100</f>
        <v>12900</v>
      </c>
      <c r="F847" s="137">
        <f t="shared" si="91"/>
        <v>15351</v>
      </c>
      <c r="G847" s="106"/>
      <c r="H847" s="122">
        <f t="shared" si="89"/>
        <v>13350</v>
      </c>
      <c r="I847" s="123">
        <f t="shared" si="90"/>
        <v>15886</v>
      </c>
      <c r="J847" s="103"/>
      <c r="K847" s="122">
        <f t="shared" si="92"/>
        <v>12900</v>
      </c>
      <c r="L847" s="123">
        <f t="shared" si="93"/>
        <v>13545</v>
      </c>
    </row>
    <row r="848" spans="1:12" x14ac:dyDescent="0.25">
      <c r="A848" s="149">
        <f t="shared" ref="A848:A911" si="94">A847+100</f>
        <v>84500</v>
      </c>
      <c r="B848" s="5"/>
      <c r="C848" s="78"/>
      <c r="D848" s="78"/>
      <c r="E848" s="136">
        <f>CEILING(($E$753+(formule!$E$43*(A848-$A$753)))/100,1)*100</f>
        <v>13000</v>
      </c>
      <c r="F848" s="137">
        <f t="shared" si="91"/>
        <v>15470</v>
      </c>
      <c r="G848" s="106"/>
      <c r="H848" s="122">
        <f t="shared" si="89"/>
        <v>13450</v>
      </c>
      <c r="I848" s="123">
        <f t="shared" si="90"/>
        <v>16005</v>
      </c>
      <c r="J848" s="103"/>
      <c r="K848" s="122">
        <f t="shared" si="92"/>
        <v>13000</v>
      </c>
      <c r="L848" s="123">
        <f t="shared" si="93"/>
        <v>13650</v>
      </c>
    </row>
    <row r="849" spans="1:12" x14ac:dyDescent="0.25">
      <c r="A849" s="149">
        <f t="shared" si="94"/>
        <v>84600</v>
      </c>
      <c r="B849" s="5"/>
      <c r="C849" s="78"/>
      <c r="D849" s="78"/>
      <c r="E849" s="136">
        <f>CEILING(($E$753+(formule!$E$43*(A849-$A$753)))/100,1)*100</f>
        <v>13000</v>
      </c>
      <c r="F849" s="137">
        <f t="shared" si="91"/>
        <v>15470</v>
      </c>
      <c r="G849" s="106"/>
      <c r="H849" s="122">
        <f t="shared" si="89"/>
        <v>13450</v>
      </c>
      <c r="I849" s="123">
        <f t="shared" si="90"/>
        <v>16005</v>
      </c>
      <c r="J849" s="103"/>
      <c r="K849" s="122">
        <f t="shared" si="92"/>
        <v>13000</v>
      </c>
      <c r="L849" s="123">
        <f t="shared" si="93"/>
        <v>13650</v>
      </c>
    </row>
    <row r="850" spans="1:12" x14ac:dyDescent="0.25">
      <c r="A850" s="149">
        <f t="shared" si="94"/>
        <v>84700</v>
      </c>
      <c r="B850" s="5"/>
      <c r="C850" s="78"/>
      <c r="D850" s="78"/>
      <c r="E850" s="136">
        <f>CEILING(($E$753+(formule!$E$43*(A850-$A$753)))/100,1)*100</f>
        <v>13000</v>
      </c>
      <c r="F850" s="137">
        <f t="shared" si="91"/>
        <v>15470</v>
      </c>
      <c r="G850" s="106"/>
      <c r="H850" s="122">
        <f t="shared" si="89"/>
        <v>13450</v>
      </c>
      <c r="I850" s="123">
        <f t="shared" si="90"/>
        <v>16005</v>
      </c>
      <c r="J850" s="103"/>
      <c r="K850" s="122">
        <f t="shared" si="92"/>
        <v>13000</v>
      </c>
      <c r="L850" s="123">
        <f t="shared" si="93"/>
        <v>13650</v>
      </c>
    </row>
    <row r="851" spans="1:12" x14ac:dyDescent="0.25">
      <c r="A851" s="149">
        <f t="shared" si="94"/>
        <v>84800</v>
      </c>
      <c r="B851" s="5"/>
      <c r="C851" s="78"/>
      <c r="D851" s="78"/>
      <c r="E851" s="136">
        <f>CEILING(($E$753+(formule!$E$43*(A851-$A$753)))/100,1)*100</f>
        <v>13000</v>
      </c>
      <c r="F851" s="137">
        <f t="shared" si="91"/>
        <v>15470</v>
      </c>
      <c r="G851" s="106"/>
      <c r="H851" s="122">
        <f t="shared" si="89"/>
        <v>13450</v>
      </c>
      <c r="I851" s="123">
        <f t="shared" si="90"/>
        <v>16005</v>
      </c>
      <c r="J851" s="103"/>
      <c r="K851" s="122">
        <f t="shared" si="92"/>
        <v>13000</v>
      </c>
      <c r="L851" s="123">
        <f t="shared" si="93"/>
        <v>13650</v>
      </c>
    </row>
    <row r="852" spans="1:12" x14ac:dyDescent="0.25">
      <c r="A852" s="149">
        <f t="shared" si="94"/>
        <v>84900</v>
      </c>
      <c r="B852" s="5"/>
      <c r="C852" s="78"/>
      <c r="D852" s="78"/>
      <c r="E852" s="136">
        <f>CEILING(($E$753+(formule!$E$43*(A852-$A$753)))/100,1)*100</f>
        <v>13000</v>
      </c>
      <c r="F852" s="137">
        <f t="shared" si="91"/>
        <v>15470</v>
      </c>
      <c r="G852" s="106"/>
      <c r="H852" s="122">
        <f t="shared" si="89"/>
        <v>13450</v>
      </c>
      <c r="I852" s="123">
        <f t="shared" si="90"/>
        <v>16005</v>
      </c>
      <c r="J852" s="103"/>
      <c r="K852" s="122">
        <f t="shared" si="92"/>
        <v>13000</v>
      </c>
      <c r="L852" s="123">
        <f t="shared" si="93"/>
        <v>13650</v>
      </c>
    </row>
    <row r="853" spans="1:12" x14ac:dyDescent="0.25">
      <c r="A853" s="149">
        <f t="shared" si="94"/>
        <v>85000</v>
      </c>
      <c r="B853" s="5"/>
      <c r="C853" s="78"/>
      <c r="D853" s="78"/>
      <c r="E853" s="136">
        <f>CEILING(($E$753+(formule!$E$43*(A853-$A$753)))/100,1)*100</f>
        <v>13000</v>
      </c>
      <c r="F853" s="137">
        <f t="shared" si="91"/>
        <v>15470</v>
      </c>
      <c r="G853" s="106"/>
      <c r="H853" s="122">
        <f t="shared" si="89"/>
        <v>13450</v>
      </c>
      <c r="I853" s="123">
        <f t="shared" si="90"/>
        <v>16005</v>
      </c>
      <c r="J853" s="103"/>
      <c r="K853" s="122">
        <f t="shared" si="92"/>
        <v>13000</v>
      </c>
      <c r="L853" s="123">
        <f t="shared" si="93"/>
        <v>13650</v>
      </c>
    </row>
    <row r="854" spans="1:12" x14ac:dyDescent="0.25">
      <c r="A854" s="149">
        <f t="shared" si="94"/>
        <v>85100</v>
      </c>
      <c r="B854" s="5"/>
      <c r="C854" s="78"/>
      <c r="D854" s="78"/>
      <c r="E854" s="136">
        <f>CEILING(($E$753+(formule!$E$43*(A854-$A$753)))/100,1)*100</f>
        <v>13000</v>
      </c>
      <c r="F854" s="137">
        <f t="shared" si="91"/>
        <v>15470</v>
      </c>
      <c r="G854" s="106"/>
      <c r="H854" s="122">
        <f t="shared" si="89"/>
        <v>13450</v>
      </c>
      <c r="I854" s="123">
        <f t="shared" si="90"/>
        <v>16005</v>
      </c>
      <c r="J854" s="103"/>
      <c r="K854" s="122">
        <f t="shared" si="92"/>
        <v>13000</v>
      </c>
      <c r="L854" s="123">
        <f t="shared" si="93"/>
        <v>13650</v>
      </c>
    </row>
    <row r="855" spans="1:12" x14ac:dyDescent="0.25">
      <c r="A855" s="149">
        <f t="shared" si="94"/>
        <v>85200</v>
      </c>
      <c r="B855" s="5"/>
      <c r="C855" s="78"/>
      <c r="D855" s="78"/>
      <c r="E855" s="136">
        <f>CEILING(($E$753+(formule!$E$43*(A855-$A$753)))/100,1)*100</f>
        <v>13100</v>
      </c>
      <c r="F855" s="137">
        <f t="shared" si="91"/>
        <v>15589</v>
      </c>
      <c r="G855" s="106"/>
      <c r="H855" s="122">
        <f t="shared" si="89"/>
        <v>13550</v>
      </c>
      <c r="I855" s="123">
        <f t="shared" si="90"/>
        <v>16124</v>
      </c>
      <c r="J855" s="103"/>
      <c r="K855" s="122">
        <f t="shared" si="92"/>
        <v>13100</v>
      </c>
      <c r="L855" s="123">
        <f t="shared" si="93"/>
        <v>13755</v>
      </c>
    </row>
    <row r="856" spans="1:12" x14ac:dyDescent="0.25">
      <c r="A856" s="149">
        <f t="shared" si="94"/>
        <v>85300</v>
      </c>
      <c r="B856" s="5"/>
      <c r="C856" s="78"/>
      <c r="D856" s="78"/>
      <c r="E856" s="136">
        <f>CEILING(($E$753+(formule!$E$43*(A856-$A$753)))/100,1)*100</f>
        <v>13100</v>
      </c>
      <c r="F856" s="137">
        <f t="shared" si="91"/>
        <v>15589</v>
      </c>
      <c r="G856" s="106"/>
      <c r="H856" s="122">
        <f t="shared" si="89"/>
        <v>13550</v>
      </c>
      <c r="I856" s="123">
        <f t="shared" si="90"/>
        <v>16124</v>
      </c>
      <c r="J856" s="103"/>
      <c r="K856" s="122">
        <f t="shared" si="92"/>
        <v>13100</v>
      </c>
      <c r="L856" s="123">
        <f t="shared" si="93"/>
        <v>13755</v>
      </c>
    </row>
    <row r="857" spans="1:12" x14ac:dyDescent="0.25">
      <c r="A857" s="149">
        <f t="shared" si="94"/>
        <v>85400</v>
      </c>
      <c r="B857" s="5"/>
      <c r="C857" s="78"/>
      <c r="D857" s="78"/>
      <c r="E857" s="136">
        <f>CEILING(($E$753+(formule!$E$43*(A857-$A$753)))/100,1)*100</f>
        <v>13100</v>
      </c>
      <c r="F857" s="137">
        <f t="shared" si="91"/>
        <v>15589</v>
      </c>
      <c r="G857" s="106"/>
      <c r="H857" s="122">
        <f t="shared" si="89"/>
        <v>13550</v>
      </c>
      <c r="I857" s="123">
        <f t="shared" si="90"/>
        <v>16124</v>
      </c>
      <c r="J857" s="103"/>
      <c r="K857" s="122">
        <f t="shared" si="92"/>
        <v>13100</v>
      </c>
      <c r="L857" s="123">
        <f t="shared" si="93"/>
        <v>13755</v>
      </c>
    </row>
    <row r="858" spans="1:12" x14ac:dyDescent="0.25">
      <c r="A858" s="149">
        <f t="shared" si="94"/>
        <v>85500</v>
      </c>
      <c r="B858" s="5"/>
      <c r="C858" s="78"/>
      <c r="D858" s="78"/>
      <c r="E858" s="136">
        <f>CEILING(($E$753+(formule!$E$43*(A858-$A$753)))/100,1)*100</f>
        <v>13100</v>
      </c>
      <c r="F858" s="137">
        <f t="shared" si="91"/>
        <v>15589</v>
      </c>
      <c r="G858" s="106"/>
      <c r="H858" s="122">
        <f t="shared" si="89"/>
        <v>13550</v>
      </c>
      <c r="I858" s="123">
        <f t="shared" si="90"/>
        <v>16124</v>
      </c>
      <c r="J858" s="103"/>
      <c r="K858" s="122">
        <f t="shared" si="92"/>
        <v>13100</v>
      </c>
      <c r="L858" s="123">
        <f t="shared" si="93"/>
        <v>13755</v>
      </c>
    </row>
    <row r="859" spans="1:12" x14ac:dyDescent="0.25">
      <c r="A859" s="149">
        <f t="shared" si="94"/>
        <v>85600</v>
      </c>
      <c r="B859" s="5"/>
      <c r="C859" s="78"/>
      <c r="D859" s="78"/>
      <c r="E859" s="136">
        <f>CEILING(($E$753+(formule!$E$43*(A859-$A$753)))/100,1)*100</f>
        <v>13100</v>
      </c>
      <c r="F859" s="137">
        <f t="shared" si="91"/>
        <v>15589</v>
      </c>
      <c r="G859" s="106"/>
      <c r="H859" s="122">
        <f t="shared" si="89"/>
        <v>13550</v>
      </c>
      <c r="I859" s="123">
        <f t="shared" si="90"/>
        <v>16124</v>
      </c>
      <c r="J859" s="103"/>
      <c r="K859" s="122">
        <f t="shared" si="92"/>
        <v>13100</v>
      </c>
      <c r="L859" s="123">
        <f t="shared" si="93"/>
        <v>13755</v>
      </c>
    </row>
    <row r="860" spans="1:12" x14ac:dyDescent="0.25">
      <c r="A860" s="149">
        <f t="shared" si="94"/>
        <v>85700</v>
      </c>
      <c r="B860" s="5"/>
      <c r="C860" s="78"/>
      <c r="D860" s="78"/>
      <c r="E860" s="136">
        <f>CEILING(($E$753+(formule!$E$43*(A860-$A$753)))/100,1)*100</f>
        <v>13100</v>
      </c>
      <c r="F860" s="137">
        <f t="shared" si="91"/>
        <v>15589</v>
      </c>
      <c r="G860" s="106"/>
      <c r="H860" s="122">
        <f t="shared" si="89"/>
        <v>13550</v>
      </c>
      <c r="I860" s="123">
        <f t="shared" si="90"/>
        <v>16124</v>
      </c>
      <c r="J860" s="103"/>
      <c r="K860" s="122">
        <f t="shared" si="92"/>
        <v>13100</v>
      </c>
      <c r="L860" s="123">
        <f t="shared" si="93"/>
        <v>13755</v>
      </c>
    </row>
    <row r="861" spans="1:12" x14ac:dyDescent="0.25">
      <c r="A861" s="149">
        <f t="shared" si="94"/>
        <v>85800</v>
      </c>
      <c r="B861" s="5"/>
      <c r="C861" s="78"/>
      <c r="D861" s="78"/>
      <c r="E861" s="136">
        <f>CEILING(($E$753+(formule!$E$43*(A861-$A$753)))/100,1)*100</f>
        <v>13100</v>
      </c>
      <c r="F861" s="137">
        <f t="shared" si="91"/>
        <v>15589</v>
      </c>
      <c r="G861" s="106"/>
      <c r="H861" s="122">
        <f t="shared" si="89"/>
        <v>13550</v>
      </c>
      <c r="I861" s="123">
        <f t="shared" si="90"/>
        <v>16124</v>
      </c>
      <c r="J861" s="103"/>
      <c r="K861" s="122">
        <f t="shared" si="92"/>
        <v>13100</v>
      </c>
      <c r="L861" s="123">
        <f t="shared" si="93"/>
        <v>13755</v>
      </c>
    </row>
    <row r="862" spans="1:12" x14ac:dyDescent="0.25">
      <c r="A862" s="149">
        <f t="shared" si="94"/>
        <v>85900</v>
      </c>
      <c r="B862" s="5"/>
      <c r="C862" s="78"/>
      <c r="D862" s="78"/>
      <c r="E862" s="136">
        <f>CEILING(($E$753+(formule!$E$43*(A862-$A$753)))/100,1)*100</f>
        <v>13200</v>
      </c>
      <c r="F862" s="137">
        <f t="shared" si="91"/>
        <v>15708</v>
      </c>
      <c r="G862" s="106"/>
      <c r="H862" s="122">
        <f t="shared" si="89"/>
        <v>13650</v>
      </c>
      <c r="I862" s="123">
        <f t="shared" si="90"/>
        <v>16243</v>
      </c>
      <c r="J862" s="103"/>
      <c r="K862" s="122">
        <f t="shared" si="92"/>
        <v>13200</v>
      </c>
      <c r="L862" s="123">
        <f t="shared" si="93"/>
        <v>13860</v>
      </c>
    </row>
    <row r="863" spans="1:12" x14ac:dyDescent="0.25">
      <c r="A863" s="149">
        <f t="shared" si="94"/>
        <v>86000</v>
      </c>
      <c r="B863" s="5"/>
      <c r="C863" s="78"/>
      <c r="D863" s="78"/>
      <c r="E863" s="136">
        <f>CEILING(($E$753+(formule!$E$43*(A863-$A$753)))/100,1)*100</f>
        <v>13200</v>
      </c>
      <c r="F863" s="137">
        <f t="shared" si="91"/>
        <v>15708</v>
      </c>
      <c r="G863" s="106"/>
      <c r="H863" s="122">
        <f t="shared" si="89"/>
        <v>13650</v>
      </c>
      <c r="I863" s="123">
        <f t="shared" si="90"/>
        <v>16243</v>
      </c>
      <c r="J863" s="103"/>
      <c r="K863" s="122">
        <f t="shared" si="92"/>
        <v>13200</v>
      </c>
      <c r="L863" s="123">
        <f t="shared" si="93"/>
        <v>13860</v>
      </c>
    </row>
    <row r="864" spans="1:12" x14ac:dyDescent="0.25">
      <c r="A864" s="149">
        <f t="shared" si="94"/>
        <v>86100</v>
      </c>
      <c r="B864" s="5"/>
      <c r="C864" s="78"/>
      <c r="D864" s="78"/>
      <c r="E864" s="136">
        <f>CEILING(($E$753+(formule!$E$43*(A864-$A$753)))/100,1)*100</f>
        <v>13200</v>
      </c>
      <c r="F864" s="137">
        <f t="shared" si="91"/>
        <v>15708</v>
      </c>
      <c r="G864" s="106"/>
      <c r="H864" s="122">
        <f t="shared" si="89"/>
        <v>13650</v>
      </c>
      <c r="I864" s="123">
        <f t="shared" si="90"/>
        <v>16243</v>
      </c>
      <c r="J864" s="103"/>
      <c r="K864" s="122">
        <f t="shared" si="92"/>
        <v>13200</v>
      </c>
      <c r="L864" s="123">
        <f t="shared" si="93"/>
        <v>13860</v>
      </c>
    </row>
    <row r="865" spans="1:12" x14ac:dyDescent="0.25">
      <c r="A865" s="149">
        <f t="shared" si="94"/>
        <v>86200</v>
      </c>
      <c r="B865" s="5"/>
      <c r="C865" s="78"/>
      <c r="D865" s="78"/>
      <c r="E865" s="136">
        <f>CEILING(($E$753+(formule!$E$43*(A865-$A$753)))/100,1)*100</f>
        <v>13200</v>
      </c>
      <c r="F865" s="137">
        <f t="shared" si="91"/>
        <v>15708</v>
      </c>
      <c r="G865" s="106"/>
      <c r="H865" s="122">
        <f t="shared" si="89"/>
        <v>13650</v>
      </c>
      <c r="I865" s="123">
        <f t="shared" si="90"/>
        <v>16243</v>
      </c>
      <c r="J865" s="103"/>
      <c r="K865" s="122">
        <f t="shared" si="92"/>
        <v>13200</v>
      </c>
      <c r="L865" s="123">
        <f t="shared" si="93"/>
        <v>13860</v>
      </c>
    </row>
    <row r="866" spans="1:12" x14ac:dyDescent="0.25">
      <c r="A866" s="149">
        <f t="shared" si="94"/>
        <v>86300</v>
      </c>
      <c r="B866" s="5"/>
      <c r="C866" s="78"/>
      <c r="D866" s="78"/>
      <c r="E866" s="136">
        <f>CEILING(($E$753+(formule!$E$43*(A866-$A$753)))/100,1)*100</f>
        <v>13200</v>
      </c>
      <c r="F866" s="137">
        <f t="shared" si="91"/>
        <v>15708</v>
      </c>
      <c r="G866" s="106"/>
      <c r="H866" s="122">
        <f t="shared" si="89"/>
        <v>13650</v>
      </c>
      <c r="I866" s="123">
        <f t="shared" si="90"/>
        <v>16243</v>
      </c>
      <c r="J866" s="103"/>
      <c r="K866" s="122">
        <f t="shared" si="92"/>
        <v>13200</v>
      </c>
      <c r="L866" s="123">
        <f t="shared" si="93"/>
        <v>13860</v>
      </c>
    </row>
    <row r="867" spans="1:12" x14ac:dyDescent="0.25">
      <c r="A867" s="149">
        <f t="shared" si="94"/>
        <v>86400</v>
      </c>
      <c r="B867" s="5"/>
      <c r="C867" s="78"/>
      <c r="D867" s="78"/>
      <c r="E867" s="136">
        <f>CEILING(($E$753+(formule!$E$43*(A867-$A$753)))/100,1)*100</f>
        <v>13200</v>
      </c>
      <c r="F867" s="137">
        <f t="shared" si="91"/>
        <v>15708</v>
      </c>
      <c r="G867" s="106"/>
      <c r="H867" s="122">
        <f t="shared" si="89"/>
        <v>13650</v>
      </c>
      <c r="I867" s="123">
        <f t="shared" si="90"/>
        <v>16243</v>
      </c>
      <c r="J867" s="103"/>
      <c r="K867" s="122">
        <f t="shared" si="92"/>
        <v>13200</v>
      </c>
      <c r="L867" s="123">
        <f t="shared" si="93"/>
        <v>13860</v>
      </c>
    </row>
    <row r="868" spans="1:12" x14ac:dyDescent="0.25">
      <c r="A868" s="149">
        <f t="shared" si="94"/>
        <v>86500</v>
      </c>
      <c r="B868" s="5"/>
      <c r="C868" s="78"/>
      <c r="D868" s="78"/>
      <c r="E868" s="136">
        <f>CEILING(($E$753+(formule!$E$43*(A868-$A$753)))/100,1)*100</f>
        <v>13200</v>
      </c>
      <c r="F868" s="137">
        <f t="shared" si="91"/>
        <v>15708</v>
      </c>
      <c r="G868" s="106"/>
      <c r="H868" s="122">
        <f t="shared" si="89"/>
        <v>13650</v>
      </c>
      <c r="I868" s="123">
        <f t="shared" si="90"/>
        <v>16243</v>
      </c>
      <c r="J868" s="103"/>
      <c r="K868" s="122">
        <f t="shared" si="92"/>
        <v>13200</v>
      </c>
      <c r="L868" s="123">
        <f t="shared" si="93"/>
        <v>13860</v>
      </c>
    </row>
    <row r="869" spans="1:12" x14ac:dyDescent="0.25">
      <c r="A869" s="149">
        <f t="shared" si="94"/>
        <v>86600</v>
      </c>
      <c r="B869" s="5"/>
      <c r="C869" s="78"/>
      <c r="D869" s="78"/>
      <c r="E869" s="136">
        <f>CEILING(($E$753+(formule!$E$43*(A869-$A$753)))/100,1)*100</f>
        <v>13300</v>
      </c>
      <c r="F869" s="137">
        <f t="shared" si="91"/>
        <v>15827</v>
      </c>
      <c r="G869" s="106"/>
      <c r="H869" s="122">
        <f t="shared" si="89"/>
        <v>13750</v>
      </c>
      <c r="I869" s="123">
        <f t="shared" si="90"/>
        <v>16362</v>
      </c>
      <c r="J869" s="103"/>
      <c r="K869" s="122">
        <f t="shared" si="92"/>
        <v>13300</v>
      </c>
      <c r="L869" s="123">
        <f t="shared" si="93"/>
        <v>13965</v>
      </c>
    </row>
    <row r="870" spans="1:12" x14ac:dyDescent="0.25">
      <c r="A870" s="149">
        <f t="shared" si="94"/>
        <v>86700</v>
      </c>
      <c r="B870" s="5"/>
      <c r="C870" s="78"/>
      <c r="D870" s="78"/>
      <c r="E870" s="136">
        <f>CEILING(($E$753+(formule!$E$43*(A870-$A$753)))/100,1)*100</f>
        <v>13300</v>
      </c>
      <c r="F870" s="137">
        <f t="shared" si="91"/>
        <v>15827</v>
      </c>
      <c r="G870" s="106"/>
      <c r="H870" s="122">
        <f t="shared" si="89"/>
        <v>13750</v>
      </c>
      <c r="I870" s="123">
        <f t="shared" si="90"/>
        <v>16362</v>
      </c>
      <c r="J870" s="103"/>
      <c r="K870" s="122">
        <f t="shared" si="92"/>
        <v>13300</v>
      </c>
      <c r="L870" s="123">
        <f t="shared" si="93"/>
        <v>13965</v>
      </c>
    </row>
    <row r="871" spans="1:12" x14ac:dyDescent="0.25">
      <c r="A871" s="149">
        <f t="shared" si="94"/>
        <v>86800</v>
      </c>
      <c r="B871" s="5"/>
      <c r="C871" s="78"/>
      <c r="D871" s="78"/>
      <c r="E871" s="136">
        <f>CEILING(($E$753+(formule!$E$43*(A871-$A$753)))/100,1)*100</f>
        <v>13300</v>
      </c>
      <c r="F871" s="137">
        <f t="shared" si="91"/>
        <v>15827</v>
      </c>
      <c r="G871" s="106"/>
      <c r="H871" s="122">
        <f t="shared" si="89"/>
        <v>13750</v>
      </c>
      <c r="I871" s="123">
        <f t="shared" si="90"/>
        <v>16362</v>
      </c>
      <c r="J871" s="103"/>
      <c r="K871" s="122">
        <f t="shared" si="92"/>
        <v>13300</v>
      </c>
      <c r="L871" s="123">
        <f t="shared" si="93"/>
        <v>13965</v>
      </c>
    </row>
    <row r="872" spans="1:12" x14ac:dyDescent="0.25">
      <c r="A872" s="149">
        <f t="shared" si="94"/>
        <v>86900</v>
      </c>
      <c r="B872" s="5"/>
      <c r="C872" s="78"/>
      <c r="D872" s="78"/>
      <c r="E872" s="136">
        <f>CEILING(($E$753+(formule!$E$43*(A872-$A$753)))/100,1)*100</f>
        <v>13300</v>
      </c>
      <c r="F872" s="137">
        <f t="shared" si="91"/>
        <v>15827</v>
      </c>
      <c r="G872" s="106"/>
      <c r="H872" s="122">
        <f t="shared" si="89"/>
        <v>13750</v>
      </c>
      <c r="I872" s="123">
        <f t="shared" si="90"/>
        <v>16362</v>
      </c>
      <c r="J872" s="103"/>
      <c r="K872" s="122">
        <f t="shared" si="92"/>
        <v>13300</v>
      </c>
      <c r="L872" s="123">
        <f t="shared" si="93"/>
        <v>13965</v>
      </c>
    </row>
    <row r="873" spans="1:12" x14ac:dyDescent="0.25">
      <c r="A873" s="149">
        <f t="shared" si="94"/>
        <v>87000</v>
      </c>
      <c r="B873" s="5"/>
      <c r="C873" s="78"/>
      <c r="D873" s="78"/>
      <c r="E873" s="136">
        <f>CEILING(($E$753+(formule!$E$43*(A873-$A$753)))/100,1)*100</f>
        <v>13300</v>
      </c>
      <c r="F873" s="137">
        <f t="shared" si="91"/>
        <v>15827</v>
      </c>
      <c r="G873" s="106"/>
      <c r="H873" s="122">
        <f t="shared" ref="H873:H936" si="95">E873+450</f>
        <v>13750</v>
      </c>
      <c r="I873" s="123">
        <f t="shared" ref="I873:I936" si="96">F873+535</f>
        <v>16362</v>
      </c>
      <c r="J873" s="103"/>
      <c r="K873" s="122">
        <f t="shared" si="92"/>
        <v>13300</v>
      </c>
      <c r="L873" s="123">
        <f t="shared" si="93"/>
        <v>13965</v>
      </c>
    </row>
    <row r="874" spans="1:12" x14ac:dyDescent="0.25">
      <c r="A874" s="149">
        <f t="shared" si="94"/>
        <v>87100</v>
      </c>
      <c r="B874" s="5"/>
      <c r="C874" s="78"/>
      <c r="D874" s="78"/>
      <c r="E874" s="136">
        <f>CEILING(($E$753+(formule!$E$43*(A874-$A$753)))/100,1)*100</f>
        <v>13300</v>
      </c>
      <c r="F874" s="137">
        <f t="shared" si="91"/>
        <v>15827</v>
      </c>
      <c r="G874" s="106"/>
      <c r="H874" s="122">
        <f t="shared" si="95"/>
        <v>13750</v>
      </c>
      <c r="I874" s="123">
        <f t="shared" si="96"/>
        <v>16362</v>
      </c>
      <c r="J874" s="103"/>
      <c r="K874" s="122">
        <f t="shared" si="92"/>
        <v>13300</v>
      </c>
      <c r="L874" s="123">
        <f t="shared" si="93"/>
        <v>13965</v>
      </c>
    </row>
    <row r="875" spans="1:12" x14ac:dyDescent="0.25">
      <c r="A875" s="149">
        <f t="shared" si="94"/>
        <v>87200</v>
      </c>
      <c r="B875" s="5"/>
      <c r="C875" s="78"/>
      <c r="D875" s="78"/>
      <c r="E875" s="136">
        <f>CEILING(($E$753+(formule!$E$43*(A875-$A$753)))/100,1)*100</f>
        <v>13400</v>
      </c>
      <c r="F875" s="137">
        <f t="shared" si="91"/>
        <v>15946</v>
      </c>
      <c r="G875" s="106"/>
      <c r="H875" s="122">
        <f t="shared" si="95"/>
        <v>13850</v>
      </c>
      <c r="I875" s="123">
        <f t="shared" si="96"/>
        <v>16481</v>
      </c>
      <c r="J875" s="103"/>
      <c r="K875" s="122">
        <f t="shared" si="92"/>
        <v>13400</v>
      </c>
      <c r="L875" s="123">
        <f t="shared" si="93"/>
        <v>14070</v>
      </c>
    </row>
    <row r="876" spans="1:12" x14ac:dyDescent="0.25">
      <c r="A876" s="149">
        <f t="shared" si="94"/>
        <v>87300</v>
      </c>
      <c r="B876" s="5"/>
      <c r="C876" s="78"/>
      <c r="D876" s="78"/>
      <c r="E876" s="136">
        <f>CEILING(($E$753+(formule!$E$43*(A876-$A$753)))/100,1)*100</f>
        <v>13400</v>
      </c>
      <c r="F876" s="137">
        <f t="shared" si="91"/>
        <v>15946</v>
      </c>
      <c r="G876" s="106"/>
      <c r="H876" s="122">
        <f t="shared" si="95"/>
        <v>13850</v>
      </c>
      <c r="I876" s="123">
        <f t="shared" si="96"/>
        <v>16481</v>
      </c>
      <c r="J876" s="103"/>
      <c r="K876" s="122">
        <f t="shared" si="92"/>
        <v>13400</v>
      </c>
      <c r="L876" s="123">
        <f t="shared" si="93"/>
        <v>14070</v>
      </c>
    </row>
    <row r="877" spans="1:12" x14ac:dyDescent="0.25">
      <c r="A877" s="149">
        <f t="shared" si="94"/>
        <v>87400</v>
      </c>
      <c r="B877" s="5"/>
      <c r="C877" s="78"/>
      <c r="D877" s="78"/>
      <c r="E877" s="136">
        <f>CEILING(($E$753+(formule!$E$43*(A877-$A$753)))/100,1)*100</f>
        <v>13400</v>
      </c>
      <c r="F877" s="137">
        <f t="shared" si="91"/>
        <v>15946</v>
      </c>
      <c r="G877" s="106"/>
      <c r="H877" s="122">
        <f t="shared" si="95"/>
        <v>13850</v>
      </c>
      <c r="I877" s="123">
        <f t="shared" si="96"/>
        <v>16481</v>
      </c>
      <c r="J877" s="103"/>
      <c r="K877" s="122">
        <f t="shared" si="92"/>
        <v>13400</v>
      </c>
      <c r="L877" s="123">
        <f t="shared" si="93"/>
        <v>14070</v>
      </c>
    </row>
    <row r="878" spans="1:12" x14ac:dyDescent="0.25">
      <c r="A878" s="149">
        <f t="shared" si="94"/>
        <v>87500</v>
      </c>
      <c r="B878" s="5"/>
      <c r="C878" s="78"/>
      <c r="D878" s="78"/>
      <c r="E878" s="136">
        <f>CEILING(($E$753+(formule!$E$43*(A878-$A$753)))/100,1)*100</f>
        <v>13400</v>
      </c>
      <c r="F878" s="137">
        <f t="shared" si="91"/>
        <v>15946</v>
      </c>
      <c r="G878" s="106"/>
      <c r="H878" s="122">
        <f t="shared" si="95"/>
        <v>13850</v>
      </c>
      <c r="I878" s="123">
        <f t="shared" si="96"/>
        <v>16481</v>
      </c>
      <c r="J878" s="103"/>
      <c r="K878" s="122">
        <f t="shared" si="92"/>
        <v>13400</v>
      </c>
      <c r="L878" s="123">
        <f t="shared" si="93"/>
        <v>14070</v>
      </c>
    </row>
    <row r="879" spans="1:12" x14ac:dyDescent="0.25">
      <c r="A879" s="149">
        <f t="shared" si="94"/>
        <v>87600</v>
      </c>
      <c r="B879" s="5"/>
      <c r="C879" s="78"/>
      <c r="D879" s="78"/>
      <c r="E879" s="136">
        <f>CEILING(($E$753+(formule!$E$43*(A879-$A$753)))/100,1)*100</f>
        <v>13400</v>
      </c>
      <c r="F879" s="137">
        <f t="shared" si="91"/>
        <v>15946</v>
      </c>
      <c r="G879" s="106"/>
      <c r="H879" s="122">
        <f t="shared" si="95"/>
        <v>13850</v>
      </c>
      <c r="I879" s="123">
        <f t="shared" si="96"/>
        <v>16481</v>
      </c>
      <c r="J879" s="103"/>
      <c r="K879" s="122">
        <f t="shared" si="92"/>
        <v>13400</v>
      </c>
      <c r="L879" s="123">
        <f t="shared" si="93"/>
        <v>14070</v>
      </c>
    </row>
    <row r="880" spans="1:12" x14ac:dyDescent="0.25">
      <c r="A880" s="149">
        <f t="shared" si="94"/>
        <v>87700</v>
      </c>
      <c r="B880" s="5"/>
      <c r="C880" s="78"/>
      <c r="D880" s="78"/>
      <c r="E880" s="136">
        <f>CEILING(($E$753+(formule!$E$43*(A880-$A$753)))/100,1)*100</f>
        <v>13400</v>
      </c>
      <c r="F880" s="137">
        <f t="shared" si="91"/>
        <v>15946</v>
      </c>
      <c r="G880" s="106"/>
      <c r="H880" s="122">
        <f t="shared" si="95"/>
        <v>13850</v>
      </c>
      <c r="I880" s="123">
        <f t="shared" si="96"/>
        <v>16481</v>
      </c>
      <c r="J880" s="103"/>
      <c r="K880" s="122">
        <f t="shared" si="92"/>
        <v>13400</v>
      </c>
      <c r="L880" s="123">
        <f t="shared" si="93"/>
        <v>14070</v>
      </c>
    </row>
    <row r="881" spans="1:12" x14ac:dyDescent="0.25">
      <c r="A881" s="149">
        <f t="shared" si="94"/>
        <v>87800</v>
      </c>
      <c r="B881" s="5"/>
      <c r="C881" s="78"/>
      <c r="D881" s="78"/>
      <c r="E881" s="136">
        <f>CEILING(($E$753+(formule!$E$43*(A881-$A$753)))/100,1)*100</f>
        <v>13400</v>
      </c>
      <c r="F881" s="137">
        <f t="shared" ref="F881:F944" si="97">E881*1.19</f>
        <v>15946</v>
      </c>
      <c r="G881" s="106"/>
      <c r="H881" s="122">
        <f t="shared" si="95"/>
        <v>13850</v>
      </c>
      <c r="I881" s="123">
        <f t="shared" si="96"/>
        <v>16481</v>
      </c>
      <c r="J881" s="103"/>
      <c r="K881" s="122">
        <f t="shared" si="92"/>
        <v>13400</v>
      </c>
      <c r="L881" s="123">
        <f t="shared" si="93"/>
        <v>14070</v>
      </c>
    </row>
    <row r="882" spans="1:12" x14ac:dyDescent="0.25">
      <c r="A882" s="149">
        <f t="shared" si="94"/>
        <v>87900</v>
      </c>
      <c r="B882" s="5"/>
      <c r="C882" s="78"/>
      <c r="D882" s="78"/>
      <c r="E882" s="136">
        <f>CEILING(($E$753+(formule!$E$43*(A882-$A$753)))/100,1)*100</f>
        <v>13500</v>
      </c>
      <c r="F882" s="137">
        <f t="shared" si="97"/>
        <v>16065</v>
      </c>
      <c r="G882" s="106"/>
      <c r="H882" s="122">
        <f t="shared" si="95"/>
        <v>13950</v>
      </c>
      <c r="I882" s="123">
        <f t="shared" si="96"/>
        <v>16600</v>
      </c>
      <c r="J882" s="103"/>
      <c r="K882" s="122">
        <f t="shared" si="92"/>
        <v>13500</v>
      </c>
      <c r="L882" s="123">
        <f t="shared" si="93"/>
        <v>14175</v>
      </c>
    </row>
    <row r="883" spans="1:12" x14ac:dyDescent="0.25">
      <c r="A883" s="149">
        <f t="shared" si="94"/>
        <v>88000</v>
      </c>
      <c r="B883" s="5"/>
      <c r="C883" s="78"/>
      <c r="D883" s="78"/>
      <c r="E883" s="136">
        <f>CEILING(($E$753+(formule!$E$43*(A883-$A$753)))/100,1)*100</f>
        <v>13500</v>
      </c>
      <c r="F883" s="137">
        <f t="shared" si="97"/>
        <v>16065</v>
      </c>
      <c r="G883" s="106"/>
      <c r="H883" s="122">
        <f t="shared" si="95"/>
        <v>13950</v>
      </c>
      <c r="I883" s="123">
        <f t="shared" si="96"/>
        <v>16600</v>
      </c>
      <c r="J883" s="103"/>
      <c r="K883" s="122">
        <f t="shared" si="92"/>
        <v>13500</v>
      </c>
      <c r="L883" s="123">
        <f t="shared" si="93"/>
        <v>14175</v>
      </c>
    </row>
    <row r="884" spans="1:12" x14ac:dyDescent="0.25">
      <c r="A884" s="149">
        <f t="shared" si="94"/>
        <v>88100</v>
      </c>
      <c r="B884" s="5"/>
      <c r="C884" s="78"/>
      <c r="D884" s="78"/>
      <c r="E884" s="136">
        <f>CEILING(($E$753+(formule!$E$43*(A884-$A$753)))/100,1)*100</f>
        <v>13500</v>
      </c>
      <c r="F884" s="137">
        <f t="shared" si="97"/>
        <v>16065</v>
      </c>
      <c r="G884" s="106"/>
      <c r="H884" s="122">
        <f t="shared" si="95"/>
        <v>13950</v>
      </c>
      <c r="I884" s="123">
        <f t="shared" si="96"/>
        <v>16600</v>
      </c>
      <c r="J884" s="103"/>
      <c r="K884" s="122">
        <f t="shared" si="92"/>
        <v>13500</v>
      </c>
      <c r="L884" s="123">
        <f t="shared" si="93"/>
        <v>14175</v>
      </c>
    </row>
    <row r="885" spans="1:12" x14ac:dyDescent="0.25">
      <c r="A885" s="149">
        <f t="shared" si="94"/>
        <v>88200</v>
      </c>
      <c r="B885" s="5"/>
      <c r="C885" s="78"/>
      <c r="D885" s="78"/>
      <c r="E885" s="136">
        <f>CEILING(($E$753+(formule!$E$43*(A885-$A$753)))/100,1)*100</f>
        <v>13500</v>
      </c>
      <c r="F885" s="137">
        <f t="shared" si="97"/>
        <v>16065</v>
      </c>
      <c r="G885" s="106"/>
      <c r="H885" s="122">
        <f t="shared" si="95"/>
        <v>13950</v>
      </c>
      <c r="I885" s="123">
        <f t="shared" si="96"/>
        <v>16600</v>
      </c>
      <c r="J885" s="103"/>
      <c r="K885" s="122">
        <f t="shared" si="92"/>
        <v>13500</v>
      </c>
      <c r="L885" s="123">
        <f t="shared" si="93"/>
        <v>14175</v>
      </c>
    </row>
    <row r="886" spans="1:12" x14ac:dyDescent="0.25">
      <c r="A886" s="149">
        <f t="shared" si="94"/>
        <v>88300</v>
      </c>
      <c r="B886" s="5"/>
      <c r="C886" s="78"/>
      <c r="D886" s="78"/>
      <c r="E886" s="136">
        <f>CEILING(($E$753+(formule!$E$43*(A886-$A$753)))/100,1)*100</f>
        <v>13500</v>
      </c>
      <c r="F886" s="137">
        <f t="shared" si="97"/>
        <v>16065</v>
      </c>
      <c r="G886" s="106"/>
      <c r="H886" s="122">
        <f t="shared" si="95"/>
        <v>13950</v>
      </c>
      <c r="I886" s="123">
        <f t="shared" si="96"/>
        <v>16600</v>
      </c>
      <c r="J886" s="103"/>
      <c r="K886" s="122">
        <f t="shared" si="92"/>
        <v>13500</v>
      </c>
      <c r="L886" s="123">
        <f t="shared" si="93"/>
        <v>14175</v>
      </c>
    </row>
    <row r="887" spans="1:12" x14ac:dyDescent="0.25">
      <c r="A887" s="149">
        <f t="shared" si="94"/>
        <v>88400</v>
      </c>
      <c r="B887" s="5"/>
      <c r="C887" s="78"/>
      <c r="D887" s="78"/>
      <c r="E887" s="136">
        <f>CEILING(($E$753+(formule!$E$43*(A887-$A$753)))/100,1)*100</f>
        <v>13500</v>
      </c>
      <c r="F887" s="137">
        <f t="shared" si="97"/>
        <v>16065</v>
      </c>
      <c r="G887" s="106"/>
      <c r="H887" s="122">
        <f t="shared" si="95"/>
        <v>13950</v>
      </c>
      <c r="I887" s="123">
        <f t="shared" si="96"/>
        <v>16600</v>
      </c>
      <c r="J887" s="103"/>
      <c r="K887" s="122">
        <f t="shared" si="92"/>
        <v>13500</v>
      </c>
      <c r="L887" s="123">
        <f t="shared" si="93"/>
        <v>14175</v>
      </c>
    </row>
    <row r="888" spans="1:12" x14ac:dyDescent="0.25">
      <c r="A888" s="149">
        <f t="shared" si="94"/>
        <v>88500</v>
      </c>
      <c r="B888" s="5"/>
      <c r="C888" s="78"/>
      <c r="D888" s="78"/>
      <c r="E888" s="136">
        <f>CEILING(($E$753+(formule!$E$43*(A888-$A$753)))/100,1)*100</f>
        <v>13500</v>
      </c>
      <c r="F888" s="137">
        <f t="shared" si="97"/>
        <v>16065</v>
      </c>
      <c r="G888" s="106"/>
      <c r="H888" s="122">
        <f t="shared" si="95"/>
        <v>13950</v>
      </c>
      <c r="I888" s="123">
        <f t="shared" si="96"/>
        <v>16600</v>
      </c>
      <c r="J888" s="103"/>
      <c r="K888" s="122">
        <f t="shared" si="92"/>
        <v>13500</v>
      </c>
      <c r="L888" s="123">
        <f t="shared" si="93"/>
        <v>14175</v>
      </c>
    </row>
    <row r="889" spans="1:12" x14ac:dyDescent="0.25">
      <c r="A889" s="149">
        <f t="shared" si="94"/>
        <v>88600</v>
      </c>
      <c r="B889" s="5"/>
      <c r="C889" s="78"/>
      <c r="D889" s="78"/>
      <c r="E889" s="136">
        <f>CEILING(($E$753+(formule!$E$43*(A889-$A$753)))/100,1)*100</f>
        <v>13600</v>
      </c>
      <c r="F889" s="137">
        <f t="shared" si="97"/>
        <v>16184</v>
      </c>
      <c r="G889" s="106"/>
      <c r="H889" s="122">
        <f t="shared" si="95"/>
        <v>14050</v>
      </c>
      <c r="I889" s="123">
        <f t="shared" si="96"/>
        <v>16719</v>
      </c>
      <c r="J889" s="103"/>
      <c r="K889" s="122">
        <f t="shared" si="92"/>
        <v>13600</v>
      </c>
      <c r="L889" s="123">
        <f t="shared" si="93"/>
        <v>14280</v>
      </c>
    </row>
    <row r="890" spans="1:12" x14ac:dyDescent="0.25">
      <c r="A890" s="149">
        <f t="shared" si="94"/>
        <v>88700</v>
      </c>
      <c r="B890" s="5"/>
      <c r="C890" s="78"/>
      <c r="D890" s="78"/>
      <c r="E890" s="136">
        <f>CEILING(($E$753+(formule!$E$43*(A890-$A$753)))/100,1)*100</f>
        <v>13600</v>
      </c>
      <c r="F890" s="137">
        <f t="shared" si="97"/>
        <v>16184</v>
      </c>
      <c r="G890" s="106"/>
      <c r="H890" s="122">
        <f t="shared" si="95"/>
        <v>14050</v>
      </c>
      <c r="I890" s="123">
        <f t="shared" si="96"/>
        <v>16719</v>
      </c>
      <c r="J890" s="103"/>
      <c r="K890" s="122">
        <f t="shared" si="92"/>
        <v>13600</v>
      </c>
      <c r="L890" s="123">
        <f t="shared" si="93"/>
        <v>14280</v>
      </c>
    </row>
    <row r="891" spans="1:12" x14ac:dyDescent="0.25">
      <c r="A891" s="149">
        <f t="shared" si="94"/>
        <v>88800</v>
      </c>
      <c r="B891" s="5"/>
      <c r="C891" s="78"/>
      <c r="D891" s="78"/>
      <c r="E891" s="136">
        <f>CEILING(($E$753+(formule!$E$43*(A891-$A$753)))/100,1)*100</f>
        <v>13600</v>
      </c>
      <c r="F891" s="137">
        <f t="shared" si="97"/>
        <v>16184</v>
      </c>
      <c r="G891" s="106"/>
      <c r="H891" s="122">
        <f t="shared" si="95"/>
        <v>14050</v>
      </c>
      <c r="I891" s="123">
        <f t="shared" si="96"/>
        <v>16719</v>
      </c>
      <c r="J891" s="103"/>
      <c r="K891" s="122">
        <f t="shared" si="92"/>
        <v>13600</v>
      </c>
      <c r="L891" s="123">
        <f t="shared" si="93"/>
        <v>14280</v>
      </c>
    </row>
    <row r="892" spans="1:12" x14ac:dyDescent="0.25">
      <c r="A892" s="149">
        <f t="shared" si="94"/>
        <v>88900</v>
      </c>
      <c r="B892" s="5"/>
      <c r="C892" s="78"/>
      <c r="D892" s="78"/>
      <c r="E892" s="136">
        <f>CEILING(($E$753+(formule!$E$43*(A892-$A$753)))/100,1)*100</f>
        <v>13600</v>
      </c>
      <c r="F892" s="137">
        <f t="shared" si="97"/>
        <v>16184</v>
      </c>
      <c r="G892" s="106"/>
      <c r="H892" s="122">
        <f t="shared" si="95"/>
        <v>14050</v>
      </c>
      <c r="I892" s="123">
        <f t="shared" si="96"/>
        <v>16719</v>
      </c>
      <c r="J892" s="103"/>
      <c r="K892" s="122">
        <f t="shared" si="92"/>
        <v>13600</v>
      </c>
      <c r="L892" s="123">
        <f t="shared" si="93"/>
        <v>14280</v>
      </c>
    </row>
    <row r="893" spans="1:12" x14ac:dyDescent="0.25">
      <c r="A893" s="149">
        <f t="shared" si="94"/>
        <v>89000</v>
      </c>
      <c r="B893" s="5"/>
      <c r="C893" s="78"/>
      <c r="D893" s="78"/>
      <c r="E893" s="136">
        <f>CEILING(($E$753+(formule!$E$43*(A893-$A$753)))/100,1)*100</f>
        <v>13600</v>
      </c>
      <c r="F893" s="137">
        <f t="shared" si="97"/>
        <v>16184</v>
      </c>
      <c r="G893" s="106"/>
      <c r="H893" s="122">
        <f t="shared" si="95"/>
        <v>14050</v>
      </c>
      <c r="I893" s="123">
        <f t="shared" si="96"/>
        <v>16719</v>
      </c>
      <c r="J893" s="103"/>
      <c r="K893" s="122">
        <f t="shared" si="92"/>
        <v>13600</v>
      </c>
      <c r="L893" s="123">
        <f t="shared" si="93"/>
        <v>14280</v>
      </c>
    </row>
    <row r="894" spans="1:12" x14ac:dyDescent="0.25">
      <c r="A894" s="149">
        <f t="shared" si="94"/>
        <v>89100</v>
      </c>
      <c r="B894" s="5"/>
      <c r="C894" s="78"/>
      <c r="D894" s="78"/>
      <c r="E894" s="136">
        <f>CEILING(($E$753+(formule!$E$43*(A894-$A$753)))/100,1)*100</f>
        <v>13600</v>
      </c>
      <c r="F894" s="137">
        <f t="shared" si="97"/>
        <v>16184</v>
      </c>
      <c r="G894" s="106"/>
      <c r="H894" s="122">
        <f t="shared" si="95"/>
        <v>14050</v>
      </c>
      <c r="I894" s="123">
        <f t="shared" si="96"/>
        <v>16719</v>
      </c>
      <c r="J894" s="103"/>
      <c r="K894" s="122">
        <f t="shared" si="92"/>
        <v>13600</v>
      </c>
      <c r="L894" s="123">
        <f t="shared" si="93"/>
        <v>14280</v>
      </c>
    </row>
    <row r="895" spans="1:12" x14ac:dyDescent="0.25">
      <c r="A895" s="149">
        <f t="shared" si="94"/>
        <v>89200</v>
      </c>
      <c r="B895" s="5"/>
      <c r="C895" s="78"/>
      <c r="D895" s="78"/>
      <c r="E895" s="136">
        <f>CEILING(($E$753+(formule!$E$43*(A895-$A$753)))/100,1)*100</f>
        <v>13600</v>
      </c>
      <c r="F895" s="137">
        <f t="shared" si="97"/>
        <v>16184</v>
      </c>
      <c r="G895" s="106"/>
      <c r="H895" s="122">
        <f t="shared" si="95"/>
        <v>14050</v>
      </c>
      <c r="I895" s="123">
        <f t="shared" si="96"/>
        <v>16719</v>
      </c>
      <c r="J895" s="103"/>
      <c r="K895" s="122">
        <f t="shared" si="92"/>
        <v>13600</v>
      </c>
      <c r="L895" s="123">
        <f t="shared" si="93"/>
        <v>14280</v>
      </c>
    </row>
    <row r="896" spans="1:12" x14ac:dyDescent="0.25">
      <c r="A896" s="149">
        <f t="shared" si="94"/>
        <v>89300</v>
      </c>
      <c r="B896" s="5"/>
      <c r="C896" s="78"/>
      <c r="D896" s="78"/>
      <c r="E896" s="136">
        <f>CEILING(($E$753+(formule!$E$43*(A896-$A$753)))/100,1)*100</f>
        <v>13700</v>
      </c>
      <c r="F896" s="137">
        <f t="shared" si="97"/>
        <v>16303</v>
      </c>
      <c r="G896" s="106"/>
      <c r="H896" s="122">
        <f t="shared" si="95"/>
        <v>14150</v>
      </c>
      <c r="I896" s="123">
        <f t="shared" si="96"/>
        <v>16838</v>
      </c>
      <c r="J896" s="103"/>
      <c r="K896" s="122">
        <f t="shared" si="92"/>
        <v>13700</v>
      </c>
      <c r="L896" s="123">
        <f t="shared" si="93"/>
        <v>14385</v>
      </c>
    </row>
    <row r="897" spans="1:12" x14ac:dyDescent="0.25">
      <c r="A897" s="149">
        <f t="shared" si="94"/>
        <v>89400</v>
      </c>
      <c r="B897" s="5"/>
      <c r="C897" s="78"/>
      <c r="D897" s="78"/>
      <c r="E897" s="136">
        <f>CEILING(($E$753+(formule!$E$43*(A897-$A$753)))/100,1)*100</f>
        <v>13700</v>
      </c>
      <c r="F897" s="137">
        <f t="shared" si="97"/>
        <v>16303</v>
      </c>
      <c r="G897" s="106"/>
      <c r="H897" s="122">
        <f t="shared" si="95"/>
        <v>14150</v>
      </c>
      <c r="I897" s="123">
        <f t="shared" si="96"/>
        <v>16838</v>
      </c>
      <c r="J897" s="103"/>
      <c r="K897" s="122">
        <f t="shared" si="92"/>
        <v>13700</v>
      </c>
      <c r="L897" s="123">
        <f t="shared" si="93"/>
        <v>14385</v>
      </c>
    </row>
    <row r="898" spans="1:12" x14ac:dyDescent="0.25">
      <c r="A898" s="149">
        <f t="shared" si="94"/>
        <v>89500</v>
      </c>
      <c r="B898" s="5"/>
      <c r="C898" s="78"/>
      <c r="D898" s="78"/>
      <c r="E898" s="136">
        <f>CEILING(($E$753+(formule!$E$43*(A898-$A$753)))/100,1)*100</f>
        <v>13700</v>
      </c>
      <c r="F898" s="137">
        <f t="shared" si="97"/>
        <v>16303</v>
      </c>
      <c r="G898" s="106"/>
      <c r="H898" s="122">
        <f t="shared" si="95"/>
        <v>14150</v>
      </c>
      <c r="I898" s="123">
        <f t="shared" si="96"/>
        <v>16838</v>
      </c>
      <c r="J898" s="103"/>
      <c r="K898" s="122">
        <f t="shared" si="92"/>
        <v>13700</v>
      </c>
      <c r="L898" s="123">
        <f t="shared" si="93"/>
        <v>14385</v>
      </c>
    </row>
    <row r="899" spans="1:12" x14ac:dyDescent="0.25">
      <c r="A899" s="149">
        <f t="shared" si="94"/>
        <v>89600</v>
      </c>
      <c r="B899" s="5"/>
      <c r="C899" s="78"/>
      <c r="D899" s="78"/>
      <c r="E899" s="136">
        <f>CEILING(($E$753+(formule!$E$43*(A899-$A$753)))/100,1)*100</f>
        <v>13700</v>
      </c>
      <c r="F899" s="137">
        <f t="shared" si="97"/>
        <v>16303</v>
      </c>
      <c r="G899" s="106"/>
      <c r="H899" s="122">
        <f t="shared" si="95"/>
        <v>14150</v>
      </c>
      <c r="I899" s="123">
        <f t="shared" si="96"/>
        <v>16838</v>
      </c>
      <c r="J899" s="103"/>
      <c r="K899" s="122">
        <f t="shared" si="92"/>
        <v>13700</v>
      </c>
      <c r="L899" s="123">
        <f t="shared" si="93"/>
        <v>14385</v>
      </c>
    </row>
    <row r="900" spans="1:12" x14ac:dyDescent="0.25">
      <c r="A900" s="149">
        <f t="shared" si="94"/>
        <v>89700</v>
      </c>
      <c r="B900" s="5"/>
      <c r="C900" s="78"/>
      <c r="D900" s="78"/>
      <c r="E900" s="136">
        <f>CEILING(($E$753+(formule!$E$43*(A900-$A$753)))/100,1)*100</f>
        <v>13700</v>
      </c>
      <c r="F900" s="137">
        <f t="shared" si="97"/>
        <v>16303</v>
      </c>
      <c r="G900" s="106"/>
      <c r="H900" s="122">
        <f t="shared" si="95"/>
        <v>14150</v>
      </c>
      <c r="I900" s="123">
        <f t="shared" si="96"/>
        <v>16838</v>
      </c>
      <c r="J900" s="103"/>
      <c r="K900" s="122">
        <f t="shared" si="92"/>
        <v>13700</v>
      </c>
      <c r="L900" s="123">
        <f t="shared" si="93"/>
        <v>14385</v>
      </c>
    </row>
    <row r="901" spans="1:12" x14ac:dyDescent="0.25">
      <c r="A901" s="149">
        <f t="shared" si="94"/>
        <v>89800</v>
      </c>
      <c r="B901" s="5"/>
      <c r="C901" s="78"/>
      <c r="D901" s="78"/>
      <c r="E901" s="136">
        <f>CEILING(($E$753+(formule!$E$43*(A901-$A$753)))/100,1)*100</f>
        <v>13700</v>
      </c>
      <c r="F901" s="137">
        <f t="shared" si="97"/>
        <v>16303</v>
      </c>
      <c r="G901" s="106"/>
      <c r="H901" s="122">
        <f t="shared" si="95"/>
        <v>14150</v>
      </c>
      <c r="I901" s="123">
        <f t="shared" si="96"/>
        <v>16838</v>
      </c>
      <c r="J901" s="103"/>
      <c r="K901" s="122">
        <f t="shared" ref="K901:K964" si="98">E901</f>
        <v>13700</v>
      </c>
      <c r="L901" s="123">
        <f t="shared" ref="L901:L964" si="99">K901*1.05</f>
        <v>14385</v>
      </c>
    </row>
    <row r="902" spans="1:12" x14ac:dyDescent="0.25">
      <c r="A902" s="149">
        <f t="shared" si="94"/>
        <v>89900</v>
      </c>
      <c r="B902" s="5"/>
      <c r="C902" s="78"/>
      <c r="D902" s="78"/>
      <c r="E902" s="136">
        <f>CEILING(($E$753+(formule!$E$43*(A902-$A$753)))/100,1)*100</f>
        <v>13800</v>
      </c>
      <c r="F902" s="137">
        <f t="shared" si="97"/>
        <v>16422</v>
      </c>
      <c r="G902" s="106"/>
      <c r="H902" s="122">
        <f t="shared" si="95"/>
        <v>14250</v>
      </c>
      <c r="I902" s="123">
        <f t="shared" si="96"/>
        <v>16957</v>
      </c>
      <c r="J902" s="103"/>
      <c r="K902" s="122">
        <f t="shared" si="98"/>
        <v>13800</v>
      </c>
      <c r="L902" s="123">
        <f t="shared" si="99"/>
        <v>14490</v>
      </c>
    </row>
    <row r="903" spans="1:12" x14ac:dyDescent="0.25">
      <c r="A903" s="149">
        <f t="shared" si="94"/>
        <v>90000</v>
      </c>
      <c r="B903" s="5"/>
      <c r="C903" s="78"/>
      <c r="D903" s="78"/>
      <c r="E903" s="136">
        <f>CEILING(($E$753+(formule!$E$43*(A903-$A$753)))/100,1)*100</f>
        <v>13800</v>
      </c>
      <c r="F903" s="137">
        <f t="shared" si="97"/>
        <v>16422</v>
      </c>
      <c r="G903" s="106"/>
      <c r="H903" s="122">
        <f t="shared" si="95"/>
        <v>14250</v>
      </c>
      <c r="I903" s="123">
        <f t="shared" si="96"/>
        <v>16957</v>
      </c>
      <c r="J903" s="103"/>
      <c r="K903" s="122">
        <f t="shared" si="98"/>
        <v>13800</v>
      </c>
      <c r="L903" s="123">
        <f t="shared" si="99"/>
        <v>14490</v>
      </c>
    </row>
    <row r="904" spans="1:12" x14ac:dyDescent="0.25">
      <c r="A904" s="149">
        <f t="shared" si="94"/>
        <v>90100</v>
      </c>
      <c r="B904" s="5"/>
      <c r="C904" s="78"/>
      <c r="D904" s="78"/>
      <c r="E904" s="136">
        <f>CEILING(($E$753+(formule!$E$43*(A904-$A$753)))/100,1)*100</f>
        <v>13800</v>
      </c>
      <c r="F904" s="137">
        <f t="shared" si="97"/>
        <v>16422</v>
      </c>
      <c r="G904" s="106"/>
      <c r="H904" s="122">
        <f t="shared" si="95"/>
        <v>14250</v>
      </c>
      <c r="I904" s="123">
        <f t="shared" si="96"/>
        <v>16957</v>
      </c>
      <c r="J904" s="103"/>
      <c r="K904" s="122">
        <f t="shared" si="98"/>
        <v>13800</v>
      </c>
      <c r="L904" s="123">
        <f t="shared" si="99"/>
        <v>14490</v>
      </c>
    </row>
    <row r="905" spans="1:12" x14ac:dyDescent="0.25">
      <c r="A905" s="149">
        <f t="shared" si="94"/>
        <v>90200</v>
      </c>
      <c r="B905" s="5"/>
      <c r="C905" s="78"/>
      <c r="D905" s="78"/>
      <c r="E905" s="136">
        <f>CEILING(($E$753+(formule!$E$43*(A905-$A$753)))/100,1)*100</f>
        <v>13800</v>
      </c>
      <c r="F905" s="137">
        <f t="shared" si="97"/>
        <v>16422</v>
      </c>
      <c r="G905" s="106"/>
      <c r="H905" s="122">
        <f t="shared" si="95"/>
        <v>14250</v>
      </c>
      <c r="I905" s="123">
        <f t="shared" si="96"/>
        <v>16957</v>
      </c>
      <c r="J905" s="103"/>
      <c r="K905" s="122">
        <f t="shared" si="98"/>
        <v>13800</v>
      </c>
      <c r="L905" s="123">
        <f t="shared" si="99"/>
        <v>14490</v>
      </c>
    </row>
    <row r="906" spans="1:12" x14ac:dyDescent="0.25">
      <c r="A906" s="149">
        <f t="shared" si="94"/>
        <v>90300</v>
      </c>
      <c r="B906" s="5"/>
      <c r="C906" s="78"/>
      <c r="D906" s="78"/>
      <c r="E906" s="136">
        <f>CEILING(($E$753+(formule!$E$43*(A906-$A$753)))/100,1)*100</f>
        <v>13800</v>
      </c>
      <c r="F906" s="137">
        <f t="shared" si="97"/>
        <v>16422</v>
      </c>
      <c r="G906" s="106"/>
      <c r="H906" s="122">
        <f t="shared" si="95"/>
        <v>14250</v>
      </c>
      <c r="I906" s="123">
        <f t="shared" si="96"/>
        <v>16957</v>
      </c>
      <c r="J906" s="103"/>
      <c r="K906" s="122">
        <f t="shared" si="98"/>
        <v>13800</v>
      </c>
      <c r="L906" s="123">
        <f t="shared" si="99"/>
        <v>14490</v>
      </c>
    </row>
    <row r="907" spans="1:12" x14ac:dyDescent="0.25">
      <c r="A907" s="149">
        <f t="shared" si="94"/>
        <v>90400</v>
      </c>
      <c r="B907" s="5"/>
      <c r="C907" s="78"/>
      <c r="D907" s="78"/>
      <c r="E907" s="136">
        <f>CEILING(($E$753+(formule!$E$43*(A907-$A$753)))/100,1)*100</f>
        <v>13800</v>
      </c>
      <c r="F907" s="137">
        <f t="shared" si="97"/>
        <v>16422</v>
      </c>
      <c r="G907" s="106"/>
      <c r="H907" s="122">
        <f t="shared" si="95"/>
        <v>14250</v>
      </c>
      <c r="I907" s="123">
        <f t="shared" si="96"/>
        <v>16957</v>
      </c>
      <c r="J907" s="103"/>
      <c r="K907" s="122">
        <f t="shared" si="98"/>
        <v>13800</v>
      </c>
      <c r="L907" s="123">
        <f t="shared" si="99"/>
        <v>14490</v>
      </c>
    </row>
    <row r="908" spans="1:12" x14ac:dyDescent="0.25">
      <c r="A908" s="149">
        <f t="shared" si="94"/>
        <v>90500</v>
      </c>
      <c r="B908" s="5"/>
      <c r="C908" s="78"/>
      <c r="D908" s="78"/>
      <c r="E908" s="136">
        <f>CEILING(($E$753+(formule!$E$43*(A908-$A$753)))/100,1)*100</f>
        <v>13800</v>
      </c>
      <c r="F908" s="137">
        <f t="shared" si="97"/>
        <v>16422</v>
      </c>
      <c r="G908" s="106"/>
      <c r="H908" s="122">
        <f t="shared" si="95"/>
        <v>14250</v>
      </c>
      <c r="I908" s="123">
        <f t="shared" si="96"/>
        <v>16957</v>
      </c>
      <c r="J908" s="103"/>
      <c r="K908" s="122">
        <f t="shared" si="98"/>
        <v>13800</v>
      </c>
      <c r="L908" s="123">
        <f t="shared" si="99"/>
        <v>14490</v>
      </c>
    </row>
    <row r="909" spans="1:12" x14ac:dyDescent="0.25">
      <c r="A909" s="149">
        <f t="shared" si="94"/>
        <v>90600</v>
      </c>
      <c r="B909" s="5"/>
      <c r="C909" s="78"/>
      <c r="D909" s="78"/>
      <c r="E909" s="136">
        <f>CEILING(($E$753+(formule!$E$43*(A909-$A$753)))/100,1)*100</f>
        <v>13900</v>
      </c>
      <c r="F909" s="137">
        <f t="shared" si="97"/>
        <v>16541</v>
      </c>
      <c r="G909" s="106"/>
      <c r="H909" s="122">
        <f t="shared" si="95"/>
        <v>14350</v>
      </c>
      <c r="I909" s="123">
        <f t="shared" si="96"/>
        <v>17076</v>
      </c>
      <c r="J909" s="103"/>
      <c r="K909" s="122">
        <f t="shared" si="98"/>
        <v>13900</v>
      </c>
      <c r="L909" s="123">
        <f t="shared" si="99"/>
        <v>14595</v>
      </c>
    </row>
    <row r="910" spans="1:12" x14ac:dyDescent="0.25">
      <c r="A910" s="149">
        <f t="shared" si="94"/>
        <v>90700</v>
      </c>
      <c r="B910" s="5"/>
      <c r="C910" s="78"/>
      <c r="D910" s="78"/>
      <c r="E910" s="136">
        <f>CEILING(($E$753+(formule!$E$43*(A910-$A$753)))/100,1)*100</f>
        <v>13900</v>
      </c>
      <c r="F910" s="137">
        <f t="shared" si="97"/>
        <v>16541</v>
      </c>
      <c r="G910" s="106"/>
      <c r="H910" s="122">
        <f t="shared" si="95"/>
        <v>14350</v>
      </c>
      <c r="I910" s="123">
        <f t="shared" si="96"/>
        <v>17076</v>
      </c>
      <c r="J910" s="103"/>
      <c r="K910" s="122">
        <f t="shared" si="98"/>
        <v>13900</v>
      </c>
      <c r="L910" s="123">
        <f t="shared" si="99"/>
        <v>14595</v>
      </c>
    </row>
    <row r="911" spans="1:12" x14ac:dyDescent="0.25">
      <c r="A911" s="149">
        <f t="shared" si="94"/>
        <v>90800</v>
      </c>
      <c r="B911" s="5"/>
      <c r="C911" s="78"/>
      <c r="D911" s="78"/>
      <c r="E911" s="136">
        <f>CEILING(($E$753+(formule!$E$43*(A911-$A$753)))/100,1)*100</f>
        <v>13900</v>
      </c>
      <c r="F911" s="137">
        <f t="shared" si="97"/>
        <v>16541</v>
      </c>
      <c r="G911" s="106"/>
      <c r="H911" s="122">
        <f t="shared" si="95"/>
        <v>14350</v>
      </c>
      <c r="I911" s="123">
        <f t="shared" si="96"/>
        <v>17076</v>
      </c>
      <c r="J911" s="103"/>
      <c r="K911" s="122">
        <f t="shared" si="98"/>
        <v>13900</v>
      </c>
      <c r="L911" s="123">
        <f t="shared" si="99"/>
        <v>14595</v>
      </c>
    </row>
    <row r="912" spans="1:12" x14ac:dyDescent="0.25">
      <c r="A912" s="149">
        <f t="shared" ref="A912:A975" si="100">A911+100</f>
        <v>90900</v>
      </c>
      <c r="B912" s="5"/>
      <c r="C912" s="78"/>
      <c r="D912" s="78"/>
      <c r="E912" s="136">
        <f>CEILING(($E$753+(formule!$E$43*(A912-$A$753)))/100,1)*100</f>
        <v>13900</v>
      </c>
      <c r="F912" s="137">
        <f t="shared" si="97"/>
        <v>16541</v>
      </c>
      <c r="G912" s="106"/>
      <c r="H912" s="122">
        <f t="shared" si="95"/>
        <v>14350</v>
      </c>
      <c r="I912" s="123">
        <f t="shared" si="96"/>
        <v>17076</v>
      </c>
      <c r="J912" s="103"/>
      <c r="K912" s="122">
        <f t="shared" si="98"/>
        <v>13900</v>
      </c>
      <c r="L912" s="123">
        <f t="shared" si="99"/>
        <v>14595</v>
      </c>
    </row>
    <row r="913" spans="1:12" x14ac:dyDescent="0.25">
      <c r="A913" s="149">
        <f t="shared" si="100"/>
        <v>91000</v>
      </c>
      <c r="B913" s="5"/>
      <c r="C913" s="78"/>
      <c r="D913" s="78"/>
      <c r="E913" s="136">
        <f>CEILING(($E$753+(formule!$E$43*(A913-$A$753)))/100,1)*100</f>
        <v>13900</v>
      </c>
      <c r="F913" s="137">
        <f t="shared" si="97"/>
        <v>16541</v>
      </c>
      <c r="G913" s="106"/>
      <c r="H913" s="122">
        <f t="shared" si="95"/>
        <v>14350</v>
      </c>
      <c r="I913" s="123">
        <f t="shared" si="96"/>
        <v>17076</v>
      </c>
      <c r="J913" s="103"/>
      <c r="K913" s="122">
        <f t="shared" si="98"/>
        <v>13900</v>
      </c>
      <c r="L913" s="123">
        <f t="shared" si="99"/>
        <v>14595</v>
      </c>
    </row>
    <row r="914" spans="1:12" x14ac:dyDescent="0.25">
      <c r="A914" s="149">
        <f t="shared" si="100"/>
        <v>91100</v>
      </c>
      <c r="B914" s="5"/>
      <c r="C914" s="78"/>
      <c r="D914" s="78"/>
      <c r="E914" s="136">
        <f>CEILING(($E$753+(formule!$E$43*(A914-$A$753)))/100,1)*100</f>
        <v>13900</v>
      </c>
      <c r="F914" s="137">
        <f t="shared" si="97"/>
        <v>16541</v>
      </c>
      <c r="G914" s="106"/>
      <c r="H914" s="122">
        <f t="shared" si="95"/>
        <v>14350</v>
      </c>
      <c r="I914" s="123">
        <f t="shared" si="96"/>
        <v>17076</v>
      </c>
      <c r="J914" s="103"/>
      <c r="K914" s="122">
        <f t="shared" si="98"/>
        <v>13900</v>
      </c>
      <c r="L914" s="123">
        <f t="shared" si="99"/>
        <v>14595</v>
      </c>
    </row>
    <row r="915" spans="1:12" x14ac:dyDescent="0.25">
      <c r="A915" s="149">
        <f t="shared" si="100"/>
        <v>91200</v>
      </c>
      <c r="B915" s="5"/>
      <c r="C915" s="78"/>
      <c r="D915" s="78"/>
      <c r="E915" s="136">
        <f>CEILING(($E$753+(formule!$E$43*(A915-$A$753)))/100,1)*100</f>
        <v>13900</v>
      </c>
      <c r="F915" s="137">
        <f t="shared" si="97"/>
        <v>16541</v>
      </c>
      <c r="G915" s="106"/>
      <c r="H915" s="122">
        <f t="shared" si="95"/>
        <v>14350</v>
      </c>
      <c r="I915" s="123">
        <f t="shared" si="96"/>
        <v>17076</v>
      </c>
      <c r="J915" s="103"/>
      <c r="K915" s="122">
        <f t="shared" si="98"/>
        <v>13900</v>
      </c>
      <c r="L915" s="123">
        <f t="shared" si="99"/>
        <v>14595</v>
      </c>
    </row>
    <row r="916" spans="1:12" x14ac:dyDescent="0.25">
      <c r="A916" s="149">
        <f t="shared" si="100"/>
        <v>91300</v>
      </c>
      <c r="B916" s="5"/>
      <c r="C916" s="78"/>
      <c r="D916" s="78"/>
      <c r="E916" s="136">
        <f>CEILING(($E$753+(formule!$E$43*(A916-$A$753)))/100,1)*100</f>
        <v>14000</v>
      </c>
      <c r="F916" s="137">
        <f t="shared" si="97"/>
        <v>16660</v>
      </c>
      <c r="G916" s="106"/>
      <c r="H916" s="122">
        <f t="shared" si="95"/>
        <v>14450</v>
      </c>
      <c r="I916" s="123">
        <f t="shared" si="96"/>
        <v>17195</v>
      </c>
      <c r="J916" s="103"/>
      <c r="K916" s="122">
        <f t="shared" si="98"/>
        <v>14000</v>
      </c>
      <c r="L916" s="123">
        <f t="shared" si="99"/>
        <v>14700</v>
      </c>
    </row>
    <row r="917" spans="1:12" x14ac:dyDescent="0.25">
      <c r="A917" s="149">
        <f t="shared" si="100"/>
        <v>91400</v>
      </c>
      <c r="B917" s="5"/>
      <c r="C917" s="78"/>
      <c r="D917" s="78"/>
      <c r="E917" s="136">
        <f>CEILING(($E$753+(formule!$E$43*(A917-$A$753)))/100,1)*100</f>
        <v>14000</v>
      </c>
      <c r="F917" s="137">
        <f t="shared" si="97"/>
        <v>16660</v>
      </c>
      <c r="G917" s="106"/>
      <c r="H917" s="122">
        <f t="shared" si="95"/>
        <v>14450</v>
      </c>
      <c r="I917" s="123">
        <f t="shared" si="96"/>
        <v>17195</v>
      </c>
      <c r="J917" s="103"/>
      <c r="K917" s="122">
        <f t="shared" si="98"/>
        <v>14000</v>
      </c>
      <c r="L917" s="123">
        <f t="shared" si="99"/>
        <v>14700</v>
      </c>
    </row>
    <row r="918" spans="1:12" x14ac:dyDescent="0.25">
      <c r="A918" s="149">
        <f t="shared" si="100"/>
        <v>91500</v>
      </c>
      <c r="B918" s="5"/>
      <c r="C918" s="78"/>
      <c r="D918" s="78"/>
      <c r="E918" s="136">
        <f>CEILING(($E$753+(formule!$E$43*(A918-$A$753)))/100,1)*100</f>
        <v>14000</v>
      </c>
      <c r="F918" s="137">
        <f t="shared" si="97"/>
        <v>16660</v>
      </c>
      <c r="G918" s="106"/>
      <c r="H918" s="122">
        <f t="shared" si="95"/>
        <v>14450</v>
      </c>
      <c r="I918" s="123">
        <f t="shared" si="96"/>
        <v>17195</v>
      </c>
      <c r="J918" s="103"/>
      <c r="K918" s="122">
        <f t="shared" si="98"/>
        <v>14000</v>
      </c>
      <c r="L918" s="123">
        <f t="shared" si="99"/>
        <v>14700</v>
      </c>
    </row>
    <row r="919" spans="1:12" x14ac:dyDescent="0.25">
      <c r="A919" s="149">
        <f t="shared" si="100"/>
        <v>91600</v>
      </c>
      <c r="B919" s="5"/>
      <c r="C919" s="78"/>
      <c r="D919" s="78"/>
      <c r="E919" s="136">
        <f>CEILING(($E$753+(formule!$E$43*(A919-$A$753)))/100,1)*100</f>
        <v>14000</v>
      </c>
      <c r="F919" s="137">
        <f t="shared" si="97"/>
        <v>16660</v>
      </c>
      <c r="G919" s="106"/>
      <c r="H919" s="122">
        <f t="shared" si="95"/>
        <v>14450</v>
      </c>
      <c r="I919" s="123">
        <f t="shared" si="96"/>
        <v>17195</v>
      </c>
      <c r="J919" s="103"/>
      <c r="K919" s="122">
        <f t="shared" si="98"/>
        <v>14000</v>
      </c>
      <c r="L919" s="123">
        <f t="shared" si="99"/>
        <v>14700</v>
      </c>
    </row>
    <row r="920" spans="1:12" x14ac:dyDescent="0.25">
      <c r="A920" s="149">
        <f t="shared" si="100"/>
        <v>91700</v>
      </c>
      <c r="B920" s="5"/>
      <c r="C920" s="78"/>
      <c r="D920" s="78"/>
      <c r="E920" s="136">
        <f>CEILING(($E$753+(formule!$E$43*(A920-$A$753)))/100,1)*100</f>
        <v>14000</v>
      </c>
      <c r="F920" s="137">
        <f t="shared" si="97"/>
        <v>16660</v>
      </c>
      <c r="G920" s="106"/>
      <c r="H920" s="122">
        <f t="shared" si="95"/>
        <v>14450</v>
      </c>
      <c r="I920" s="123">
        <f t="shared" si="96"/>
        <v>17195</v>
      </c>
      <c r="J920" s="103"/>
      <c r="K920" s="122">
        <f t="shared" si="98"/>
        <v>14000</v>
      </c>
      <c r="L920" s="123">
        <f t="shared" si="99"/>
        <v>14700</v>
      </c>
    </row>
    <row r="921" spans="1:12" x14ac:dyDescent="0.25">
      <c r="A921" s="149">
        <f t="shared" si="100"/>
        <v>91800</v>
      </c>
      <c r="B921" s="5"/>
      <c r="C921" s="78"/>
      <c r="D921" s="78"/>
      <c r="E921" s="136">
        <f>CEILING(($E$753+(formule!$E$43*(A921-$A$753)))/100,1)*100</f>
        <v>14000</v>
      </c>
      <c r="F921" s="137">
        <f t="shared" si="97"/>
        <v>16660</v>
      </c>
      <c r="G921" s="106"/>
      <c r="H921" s="122">
        <f t="shared" si="95"/>
        <v>14450</v>
      </c>
      <c r="I921" s="123">
        <f t="shared" si="96"/>
        <v>17195</v>
      </c>
      <c r="J921" s="103"/>
      <c r="K921" s="122">
        <f t="shared" si="98"/>
        <v>14000</v>
      </c>
      <c r="L921" s="123">
        <f t="shared" si="99"/>
        <v>14700</v>
      </c>
    </row>
    <row r="922" spans="1:12" x14ac:dyDescent="0.25">
      <c r="A922" s="149">
        <f t="shared" si="100"/>
        <v>91900</v>
      </c>
      <c r="B922" s="5"/>
      <c r="C922" s="78"/>
      <c r="D922" s="78"/>
      <c r="E922" s="136">
        <f>CEILING(($E$753+(formule!$E$43*(A922-$A$753)))/100,1)*100</f>
        <v>14000</v>
      </c>
      <c r="F922" s="137">
        <f t="shared" si="97"/>
        <v>16660</v>
      </c>
      <c r="G922" s="106"/>
      <c r="H922" s="122">
        <f t="shared" si="95"/>
        <v>14450</v>
      </c>
      <c r="I922" s="123">
        <f t="shared" si="96"/>
        <v>17195</v>
      </c>
      <c r="J922" s="103"/>
      <c r="K922" s="122">
        <f t="shared" si="98"/>
        <v>14000</v>
      </c>
      <c r="L922" s="123">
        <f t="shared" si="99"/>
        <v>14700</v>
      </c>
    </row>
    <row r="923" spans="1:12" x14ac:dyDescent="0.25">
      <c r="A923" s="149">
        <f t="shared" si="100"/>
        <v>92000</v>
      </c>
      <c r="B923" s="5"/>
      <c r="C923" s="78"/>
      <c r="D923" s="78"/>
      <c r="E923" s="136">
        <f>CEILING(($E$753+(formule!$E$43*(A923-$A$753)))/100,1)*100</f>
        <v>14100</v>
      </c>
      <c r="F923" s="137">
        <f t="shared" si="97"/>
        <v>16779</v>
      </c>
      <c r="G923" s="106"/>
      <c r="H923" s="122">
        <f t="shared" si="95"/>
        <v>14550</v>
      </c>
      <c r="I923" s="123">
        <f t="shared" si="96"/>
        <v>17314</v>
      </c>
      <c r="J923" s="103"/>
      <c r="K923" s="122">
        <f t="shared" si="98"/>
        <v>14100</v>
      </c>
      <c r="L923" s="123">
        <f t="shared" si="99"/>
        <v>14805</v>
      </c>
    </row>
    <row r="924" spans="1:12" x14ac:dyDescent="0.25">
      <c r="A924" s="149">
        <f t="shared" si="100"/>
        <v>92100</v>
      </c>
      <c r="B924" s="5"/>
      <c r="C924" s="78"/>
      <c r="D924" s="78"/>
      <c r="E924" s="136">
        <f>CEILING(($E$753+(formule!$E$43*(A924-$A$753)))/100,1)*100</f>
        <v>14100</v>
      </c>
      <c r="F924" s="137">
        <f t="shared" si="97"/>
        <v>16779</v>
      </c>
      <c r="G924" s="106"/>
      <c r="H924" s="122">
        <f t="shared" si="95"/>
        <v>14550</v>
      </c>
      <c r="I924" s="123">
        <f t="shared" si="96"/>
        <v>17314</v>
      </c>
      <c r="J924" s="103"/>
      <c r="K924" s="122">
        <f t="shared" si="98"/>
        <v>14100</v>
      </c>
      <c r="L924" s="123">
        <f t="shared" si="99"/>
        <v>14805</v>
      </c>
    </row>
    <row r="925" spans="1:12" x14ac:dyDescent="0.25">
      <c r="A925" s="149">
        <f t="shared" si="100"/>
        <v>92200</v>
      </c>
      <c r="B925" s="5"/>
      <c r="C925" s="78"/>
      <c r="D925" s="78"/>
      <c r="E925" s="136">
        <f>CEILING(($E$753+(formule!$E$43*(A925-$A$753)))/100,1)*100</f>
        <v>14100</v>
      </c>
      <c r="F925" s="137">
        <f t="shared" si="97"/>
        <v>16779</v>
      </c>
      <c r="G925" s="106"/>
      <c r="H925" s="122">
        <f t="shared" si="95"/>
        <v>14550</v>
      </c>
      <c r="I925" s="123">
        <f t="shared" si="96"/>
        <v>17314</v>
      </c>
      <c r="J925" s="103"/>
      <c r="K925" s="122">
        <f t="shared" si="98"/>
        <v>14100</v>
      </c>
      <c r="L925" s="123">
        <f t="shared" si="99"/>
        <v>14805</v>
      </c>
    </row>
    <row r="926" spans="1:12" x14ac:dyDescent="0.25">
      <c r="A926" s="149">
        <f t="shared" si="100"/>
        <v>92300</v>
      </c>
      <c r="B926" s="5"/>
      <c r="C926" s="78"/>
      <c r="D926" s="78"/>
      <c r="E926" s="136">
        <f>CEILING(($E$753+(formule!$E$43*(A926-$A$753)))/100,1)*100</f>
        <v>14100</v>
      </c>
      <c r="F926" s="137">
        <f t="shared" si="97"/>
        <v>16779</v>
      </c>
      <c r="G926" s="106"/>
      <c r="H926" s="122">
        <f t="shared" si="95"/>
        <v>14550</v>
      </c>
      <c r="I926" s="123">
        <f t="shared" si="96"/>
        <v>17314</v>
      </c>
      <c r="J926" s="103"/>
      <c r="K926" s="122">
        <f t="shared" si="98"/>
        <v>14100</v>
      </c>
      <c r="L926" s="123">
        <f t="shared" si="99"/>
        <v>14805</v>
      </c>
    </row>
    <row r="927" spans="1:12" x14ac:dyDescent="0.25">
      <c r="A927" s="149">
        <f t="shared" si="100"/>
        <v>92400</v>
      </c>
      <c r="B927" s="5"/>
      <c r="C927" s="78"/>
      <c r="D927" s="78"/>
      <c r="E927" s="136">
        <f>CEILING(($E$753+(formule!$E$43*(A927-$A$753)))/100,1)*100</f>
        <v>14100</v>
      </c>
      <c r="F927" s="137">
        <f t="shared" si="97"/>
        <v>16779</v>
      </c>
      <c r="G927" s="106"/>
      <c r="H927" s="122">
        <f t="shared" si="95"/>
        <v>14550</v>
      </c>
      <c r="I927" s="123">
        <f t="shared" si="96"/>
        <v>17314</v>
      </c>
      <c r="J927" s="103"/>
      <c r="K927" s="122">
        <f t="shared" si="98"/>
        <v>14100</v>
      </c>
      <c r="L927" s="123">
        <f t="shared" si="99"/>
        <v>14805</v>
      </c>
    </row>
    <row r="928" spans="1:12" x14ac:dyDescent="0.25">
      <c r="A928" s="149">
        <f t="shared" si="100"/>
        <v>92500</v>
      </c>
      <c r="B928" s="5"/>
      <c r="C928" s="78"/>
      <c r="D928" s="78"/>
      <c r="E928" s="136">
        <f>CEILING(($E$753+(formule!$E$43*(A928-$A$753)))/100,1)*100</f>
        <v>14100</v>
      </c>
      <c r="F928" s="137">
        <f t="shared" si="97"/>
        <v>16779</v>
      </c>
      <c r="G928" s="106"/>
      <c r="H928" s="122">
        <f t="shared" si="95"/>
        <v>14550</v>
      </c>
      <c r="I928" s="123">
        <f t="shared" si="96"/>
        <v>17314</v>
      </c>
      <c r="J928" s="103"/>
      <c r="K928" s="122">
        <f t="shared" si="98"/>
        <v>14100</v>
      </c>
      <c r="L928" s="123">
        <f t="shared" si="99"/>
        <v>14805</v>
      </c>
    </row>
    <row r="929" spans="1:12" x14ac:dyDescent="0.25">
      <c r="A929" s="149">
        <f t="shared" si="100"/>
        <v>92600</v>
      </c>
      <c r="B929" s="5"/>
      <c r="C929" s="78"/>
      <c r="D929" s="78"/>
      <c r="E929" s="136">
        <f>CEILING(($E$753+(formule!$E$43*(A929-$A$753)))/100,1)*100</f>
        <v>14200</v>
      </c>
      <c r="F929" s="137">
        <f t="shared" si="97"/>
        <v>16898</v>
      </c>
      <c r="G929" s="106"/>
      <c r="H929" s="122">
        <f t="shared" si="95"/>
        <v>14650</v>
      </c>
      <c r="I929" s="123">
        <f t="shared" si="96"/>
        <v>17433</v>
      </c>
      <c r="J929" s="103"/>
      <c r="K929" s="122">
        <f t="shared" si="98"/>
        <v>14200</v>
      </c>
      <c r="L929" s="123">
        <f t="shared" si="99"/>
        <v>14910</v>
      </c>
    </row>
    <row r="930" spans="1:12" x14ac:dyDescent="0.25">
      <c r="A930" s="149">
        <f t="shared" si="100"/>
        <v>92700</v>
      </c>
      <c r="B930" s="5"/>
      <c r="C930" s="78"/>
      <c r="D930" s="78"/>
      <c r="E930" s="136">
        <f>CEILING(($E$753+(formule!$E$43*(A930-$A$753)))/100,1)*100</f>
        <v>14200</v>
      </c>
      <c r="F930" s="137">
        <f t="shared" si="97"/>
        <v>16898</v>
      </c>
      <c r="G930" s="106"/>
      <c r="H930" s="122">
        <f t="shared" si="95"/>
        <v>14650</v>
      </c>
      <c r="I930" s="123">
        <f t="shared" si="96"/>
        <v>17433</v>
      </c>
      <c r="J930" s="103"/>
      <c r="K930" s="122">
        <f t="shared" si="98"/>
        <v>14200</v>
      </c>
      <c r="L930" s="123">
        <f t="shared" si="99"/>
        <v>14910</v>
      </c>
    </row>
    <row r="931" spans="1:12" x14ac:dyDescent="0.25">
      <c r="A931" s="149">
        <f t="shared" si="100"/>
        <v>92800</v>
      </c>
      <c r="B931" s="5"/>
      <c r="C931" s="78"/>
      <c r="D931" s="78"/>
      <c r="E931" s="136">
        <f>CEILING(($E$753+(formule!$E$43*(A931-$A$753)))/100,1)*100</f>
        <v>14200</v>
      </c>
      <c r="F931" s="137">
        <f t="shared" si="97"/>
        <v>16898</v>
      </c>
      <c r="G931" s="106"/>
      <c r="H931" s="122">
        <f t="shared" si="95"/>
        <v>14650</v>
      </c>
      <c r="I931" s="123">
        <f t="shared" si="96"/>
        <v>17433</v>
      </c>
      <c r="J931" s="103"/>
      <c r="K931" s="122">
        <f t="shared" si="98"/>
        <v>14200</v>
      </c>
      <c r="L931" s="123">
        <f t="shared" si="99"/>
        <v>14910</v>
      </c>
    </row>
    <row r="932" spans="1:12" x14ac:dyDescent="0.25">
      <c r="A932" s="149">
        <f t="shared" si="100"/>
        <v>92900</v>
      </c>
      <c r="B932" s="5"/>
      <c r="C932" s="78"/>
      <c r="D932" s="78"/>
      <c r="E932" s="136">
        <f>CEILING(($E$753+(formule!$E$43*(A932-$A$753)))/100,1)*100</f>
        <v>14200</v>
      </c>
      <c r="F932" s="137">
        <f t="shared" si="97"/>
        <v>16898</v>
      </c>
      <c r="G932" s="106"/>
      <c r="H932" s="122">
        <f t="shared" si="95"/>
        <v>14650</v>
      </c>
      <c r="I932" s="123">
        <f t="shared" si="96"/>
        <v>17433</v>
      </c>
      <c r="J932" s="103"/>
      <c r="K932" s="122">
        <f t="shared" si="98"/>
        <v>14200</v>
      </c>
      <c r="L932" s="123">
        <f t="shared" si="99"/>
        <v>14910</v>
      </c>
    </row>
    <row r="933" spans="1:12" x14ac:dyDescent="0.25">
      <c r="A933" s="149">
        <f t="shared" si="100"/>
        <v>93000</v>
      </c>
      <c r="B933" s="5"/>
      <c r="C933" s="78"/>
      <c r="D933" s="78"/>
      <c r="E933" s="136">
        <f>CEILING(($E$753+(formule!$E$43*(A933-$A$753)))/100,1)*100</f>
        <v>14200</v>
      </c>
      <c r="F933" s="137">
        <f t="shared" si="97"/>
        <v>16898</v>
      </c>
      <c r="G933" s="106"/>
      <c r="H933" s="122">
        <f t="shared" si="95"/>
        <v>14650</v>
      </c>
      <c r="I933" s="123">
        <f t="shared" si="96"/>
        <v>17433</v>
      </c>
      <c r="J933" s="103"/>
      <c r="K933" s="122">
        <f t="shared" si="98"/>
        <v>14200</v>
      </c>
      <c r="L933" s="123">
        <f t="shared" si="99"/>
        <v>14910</v>
      </c>
    </row>
    <row r="934" spans="1:12" x14ac:dyDescent="0.25">
      <c r="A934" s="149">
        <f t="shared" si="100"/>
        <v>93100</v>
      </c>
      <c r="B934" s="5"/>
      <c r="C934" s="78"/>
      <c r="D934" s="78"/>
      <c r="E934" s="136">
        <f>CEILING(($E$753+(formule!$E$43*(A934-$A$753)))/100,1)*100</f>
        <v>14200</v>
      </c>
      <c r="F934" s="137">
        <f t="shared" si="97"/>
        <v>16898</v>
      </c>
      <c r="G934" s="106"/>
      <c r="H934" s="122">
        <f t="shared" si="95"/>
        <v>14650</v>
      </c>
      <c r="I934" s="123">
        <f t="shared" si="96"/>
        <v>17433</v>
      </c>
      <c r="J934" s="103"/>
      <c r="K934" s="122">
        <f t="shared" si="98"/>
        <v>14200</v>
      </c>
      <c r="L934" s="123">
        <f t="shared" si="99"/>
        <v>14910</v>
      </c>
    </row>
    <row r="935" spans="1:12" x14ac:dyDescent="0.25">
      <c r="A935" s="149">
        <f t="shared" si="100"/>
        <v>93200</v>
      </c>
      <c r="B935" s="5"/>
      <c r="C935" s="78"/>
      <c r="D935" s="78"/>
      <c r="E935" s="136">
        <f>CEILING(($E$753+(formule!$E$43*(A935-$A$753)))/100,1)*100</f>
        <v>14200</v>
      </c>
      <c r="F935" s="137">
        <f t="shared" si="97"/>
        <v>16898</v>
      </c>
      <c r="G935" s="106"/>
      <c r="H935" s="122">
        <f t="shared" si="95"/>
        <v>14650</v>
      </c>
      <c r="I935" s="123">
        <f t="shared" si="96"/>
        <v>17433</v>
      </c>
      <c r="J935" s="103"/>
      <c r="K935" s="122">
        <f t="shared" si="98"/>
        <v>14200</v>
      </c>
      <c r="L935" s="123">
        <f t="shared" si="99"/>
        <v>14910</v>
      </c>
    </row>
    <row r="936" spans="1:12" x14ac:dyDescent="0.25">
      <c r="A936" s="149">
        <f t="shared" si="100"/>
        <v>93300</v>
      </c>
      <c r="B936" s="5"/>
      <c r="C936" s="78"/>
      <c r="D936" s="78"/>
      <c r="E936" s="136">
        <f>CEILING(($E$753+(formule!$E$43*(A936-$A$753)))/100,1)*100</f>
        <v>14300</v>
      </c>
      <c r="F936" s="137">
        <f t="shared" si="97"/>
        <v>17017</v>
      </c>
      <c r="G936" s="106"/>
      <c r="H936" s="122">
        <f t="shared" si="95"/>
        <v>14750</v>
      </c>
      <c r="I936" s="123">
        <f t="shared" si="96"/>
        <v>17552</v>
      </c>
      <c r="J936" s="103"/>
      <c r="K936" s="122">
        <f t="shared" si="98"/>
        <v>14300</v>
      </c>
      <c r="L936" s="123">
        <f t="shared" si="99"/>
        <v>15015</v>
      </c>
    </row>
    <row r="937" spans="1:12" x14ac:dyDescent="0.25">
      <c r="A937" s="149">
        <f t="shared" si="100"/>
        <v>93400</v>
      </c>
      <c r="B937" s="5"/>
      <c r="C937" s="78"/>
      <c r="D937" s="78"/>
      <c r="E937" s="136">
        <f>CEILING(($E$753+(formule!$E$43*(A937-$A$753)))/100,1)*100</f>
        <v>14300</v>
      </c>
      <c r="F937" s="137">
        <f t="shared" si="97"/>
        <v>17017</v>
      </c>
      <c r="G937" s="106"/>
      <c r="H937" s="122">
        <f t="shared" ref="H937:H1000" si="101">E937+450</f>
        <v>14750</v>
      </c>
      <c r="I937" s="123">
        <f t="shared" ref="I937:I1000" si="102">F937+535</f>
        <v>17552</v>
      </c>
      <c r="J937" s="103"/>
      <c r="K937" s="122">
        <f t="shared" si="98"/>
        <v>14300</v>
      </c>
      <c r="L937" s="123">
        <f t="shared" si="99"/>
        <v>15015</v>
      </c>
    </row>
    <row r="938" spans="1:12" x14ac:dyDescent="0.25">
      <c r="A938" s="149">
        <f t="shared" si="100"/>
        <v>93500</v>
      </c>
      <c r="B938" s="5"/>
      <c r="C938" s="78"/>
      <c r="D938" s="78"/>
      <c r="E938" s="136">
        <f>CEILING(($E$753+(formule!$E$43*(A938-$A$753)))/100,1)*100</f>
        <v>14300</v>
      </c>
      <c r="F938" s="137">
        <f t="shared" si="97"/>
        <v>17017</v>
      </c>
      <c r="G938" s="106"/>
      <c r="H938" s="122">
        <f t="shared" si="101"/>
        <v>14750</v>
      </c>
      <c r="I938" s="123">
        <f t="shared" si="102"/>
        <v>17552</v>
      </c>
      <c r="J938" s="103"/>
      <c r="K938" s="122">
        <f t="shared" si="98"/>
        <v>14300</v>
      </c>
      <c r="L938" s="123">
        <f t="shared" si="99"/>
        <v>15015</v>
      </c>
    </row>
    <row r="939" spans="1:12" x14ac:dyDescent="0.25">
      <c r="A939" s="149">
        <f t="shared" si="100"/>
        <v>93600</v>
      </c>
      <c r="B939" s="5"/>
      <c r="C939" s="78"/>
      <c r="D939" s="78"/>
      <c r="E939" s="136">
        <f>CEILING(($E$753+(formule!$E$43*(A939-$A$753)))/100,1)*100</f>
        <v>14300</v>
      </c>
      <c r="F939" s="137">
        <f t="shared" si="97"/>
        <v>17017</v>
      </c>
      <c r="G939" s="106"/>
      <c r="H939" s="122">
        <f t="shared" si="101"/>
        <v>14750</v>
      </c>
      <c r="I939" s="123">
        <f t="shared" si="102"/>
        <v>17552</v>
      </c>
      <c r="J939" s="103"/>
      <c r="K939" s="122">
        <f t="shared" si="98"/>
        <v>14300</v>
      </c>
      <c r="L939" s="123">
        <f t="shared" si="99"/>
        <v>15015</v>
      </c>
    </row>
    <row r="940" spans="1:12" x14ac:dyDescent="0.25">
      <c r="A940" s="149">
        <f t="shared" si="100"/>
        <v>93700</v>
      </c>
      <c r="B940" s="5"/>
      <c r="C940" s="78"/>
      <c r="D940" s="78"/>
      <c r="E940" s="136">
        <f>CEILING(($E$753+(formule!$E$43*(A940-$A$753)))/100,1)*100</f>
        <v>14300</v>
      </c>
      <c r="F940" s="137">
        <f t="shared" si="97"/>
        <v>17017</v>
      </c>
      <c r="G940" s="106"/>
      <c r="H940" s="122">
        <f t="shared" si="101"/>
        <v>14750</v>
      </c>
      <c r="I940" s="123">
        <f t="shared" si="102"/>
        <v>17552</v>
      </c>
      <c r="J940" s="103"/>
      <c r="K940" s="122">
        <f t="shared" si="98"/>
        <v>14300</v>
      </c>
      <c r="L940" s="123">
        <f t="shared" si="99"/>
        <v>15015</v>
      </c>
    </row>
    <row r="941" spans="1:12" x14ac:dyDescent="0.25">
      <c r="A941" s="149">
        <f t="shared" si="100"/>
        <v>93800</v>
      </c>
      <c r="B941" s="5"/>
      <c r="C941" s="78"/>
      <c r="D941" s="78"/>
      <c r="E941" s="136">
        <f>CEILING(($E$753+(formule!$E$43*(A941-$A$753)))/100,1)*100</f>
        <v>14300</v>
      </c>
      <c r="F941" s="137">
        <f t="shared" si="97"/>
        <v>17017</v>
      </c>
      <c r="G941" s="106"/>
      <c r="H941" s="122">
        <f t="shared" si="101"/>
        <v>14750</v>
      </c>
      <c r="I941" s="123">
        <f t="shared" si="102"/>
        <v>17552</v>
      </c>
      <c r="J941" s="103"/>
      <c r="K941" s="122">
        <f t="shared" si="98"/>
        <v>14300</v>
      </c>
      <c r="L941" s="123">
        <f t="shared" si="99"/>
        <v>15015</v>
      </c>
    </row>
    <row r="942" spans="1:12" x14ac:dyDescent="0.25">
      <c r="A942" s="149">
        <f t="shared" si="100"/>
        <v>93900</v>
      </c>
      <c r="B942" s="5"/>
      <c r="C942" s="78"/>
      <c r="D942" s="78"/>
      <c r="E942" s="136">
        <f>CEILING(($E$753+(formule!$E$43*(A942-$A$753)))/100,1)*100</f>
        <v>14300</v>
      </c>
      <c r="F942" s="137">
        <f t="shared" si="97"/>
        <v>17017</v>
      </c>
      <c r="G942" s="106"/>
      <c r="H942" s="122">
        <f t="shared" si="101"/>
        <v>14750</v>
      </c>
      <c r="I942" s="123">
        <f t="shared" si="102"/>
        <v>17552</v>
      </c>
      <c r="J942" s="103"/>
      <c r="K942" s="122">
        <f t="shared" si="98"/>
        <v>14300</v>
      </c>
      <c r="L942" s="123">
        <f t="shared" si="99"/>
        <v>15015</v>
      </c>
    </row>
    <row r="943" spans="1:12" x14ac:dyDescent="0.25">
      <c r="A943" s="149">
        <f t="shared" si="100"/>
        <v>94000</v>
      </c>
      <c r="B943" s="5"/>
      <c r="C943" s="78"/>
      <c r="D943" s="78"/>
      <c r="E943" s="136">
        <f>CEILING(($E$753+(formule!$E$43*(A943-$A$753)))/100,1)*100</f>
        <v>14400</v>
      </c>
      <c r="F943" s="137">
        <f t="shared" si="97"/>
        <v>17136</v>
      </c>
      <c r="G943" s="106"/>
      <c r="H943" s="122">
        <f t="shared" si="101"/>
        <v>14850</v>
      </c>
      <c r="I943" s="123">
        <f t="shared" si="102"/>
        <v>17671</v>
      </c>
      <c r="J943" s="103"/>
      <c r="K943" s="122">
        <f t="shared" si="98"/>
        <v>14400</v>
      </c>
      <c r="L943" s="123">
        <f t="shared" si="99"/>
        <v>15120</v>
      </c>
    </row>
    <row r="944" spans="1:12" x14ac:dyDescent="0.25">
      <c r="A944" s="149">
        <f t="shared" si="100"/>
        <v>94100</v>
      </c>
      <c r="B944" s="5"/>
      <c r="C944" s="78"/>
      <c r="D944" s="78"/>
      <c r="E944" s="136">
        <f>CEILING(($E$753+(formule!$E$43*(A944-$A$753)))/100,1)*100</f>
        <v>14400</v>
      </c>
      <c r="F944" s="137">
        <f t="shared" si="97"/>
        <v>17136</v>
      </c>
      <c r="G944" s="106"/>
      <c r="H944" s="122">
        <f t="shared" si="101"/>
        <v>14850</v>
      </c>
      <c r="I944" s="123">
        <f t="shared" si="102"/>
        <v>17671</v>
      </c>
      <c r="J944" s="103"/>
      <c r="K944" s="122">
        <f t="shared" si="98"/>
        <v>14400</v>
      </c>
      <c r="L944" s="123">
        <f t="shared" si="99"/>
        <v>15120</v>
      </c>
    </row>
    <row r="945" spans="1:12" x14ac:dyDescent="0.25">
      <c r="A945" s="149">
        <f t="shared" si="100"/>
        <v>94200</v>
      </c>
      <c r="B945" s="5"/>
      <c r="C945" s="78"/>
      <c r="D945" s="78"/>
      <c r="E945" s="136">
        <f>CEILING(($E$753+(formule!$E$43*(A945-$A$753)))/100,1)*100</f>
        <v>14400</v>
      </c>
      <c r="F945" s="137">
        <f t="shared" ref="F945:F1008" si="103">E945*1.19</f>
        <v>17136</v>
      </c>
      <c r="G945" s="106"/>
      <c r="H945" s="122">
        <f t="shared" si="101"/>
        <v>14850</v>
      </c>
      <c r="I945" s="123">
        <f t="shared" si="102"/>
        <v>17671</v>
      </c>
      <c r="J945" s="103"/>
      <c r="K945" s="122">
        <f t="shared" si="98"/>
        <v>14400</v>
      </c>
      <c r="L945" s="123">
        <f t="shared" si="99"/>
        <v>15120</v>
      </c>
    </row>
    <row r="946" spans="1:12" x14ac:dyDescent="0.25">
      <c r="A946" s="149">
        <f t="shared" si="100"/>
        <v>94300</v>
      </c>
      <c r="B946" s="5"/>
      <c r="C946" s="78"/>
      <c r="D946" s="78"/>
      <c r="E946" s="136">
        <f>CEILING(($E$753+(formule!$E$43*(A946-$A$753)))/100,1)*100</f>
        <v>14400</v>
      </c>
      <c r="F946" s="137">
        <f t="shared" si="103"/>
        <v>17136</v>
      </c>
      <c r="G946" s="106"/>
      <c r="H946" s="122">
        <f t="shared" si="101"/>
        <v>14850</v>
      </c>
      <c r="I946" s="123">
        <f t="shared" si="102"/>
        <v>17671</v>
      </c>
      <c r="J946" s="103"/>
      <c r="K946" s="122">
        <f t="shared" si="98"/>
        <v>14400</v>
      </c>
      <c r="L946" s="123">
        <f t="shared" si="99"/>
        <v>15120</v>
      </c>
    </row>
    <row r="947" spans="1:12" x14ac:dyDescent="0.25">
      <c r="A947" s="149">
        <f t="shared" si="100"/>
        <v>94400</v>
      </c>
      <c r="B947" s="5"/>
      <c r="C947" s="78"/>
      <c r="D947" s="78"/>
      <c r="E947" s="136">
        <f>CEILING(($E$753+(formule!$E$43*(A947-$A$753)))/100,1)*100</f>
        <v>14400</v>
      </c>
      <c r="F947" s="137">
        <f t="shared" si="103"/>
        <v>17136</v>
      </c>
      <c r="G947" s="106"/>
      <c r="H947" s="122">
        <f t="shared" si="101"/>
        <v>14850</v>
      </c>
      <c r="I947" s="123">
        <f t="shared" si="102"/>
        <v>17671</v>
      </c>
      <c r="J947" s="103"/>
      <c r="K947" s="122">
        <f t="shared" si="98"/>
        <v>14400</v>
      </c>
      <c r="L947" s="123">
        <f t="shared" si="99"/>
        <v>15120</v>
      </c>
    </row>
    <row r="948" spans="1:12" x14ac:dyDescent="0.25">
      <c r="A948" s="149">
        <f t="shared" si="100"/>
        <v>94500</v>
      </c>
      <c r="B948" s="5"/>
      <c r="C948" s="78"/>
      <c r="D948" s="78"/>
      <c r="E948" s="136">
        <f>CEILING(($E$753+(formule!$E$43*(A948-$A$753)))/100,1)*100</f>
        <v>14400</v>
      </c>
      <c r="F948" s="137">
        <f t="shared" si="103"/>
        <v>17136</v>
      </c>
      <c r="G948" s="106"/>
      <c r="H948" s="122">
        <f t="shared" si="101"/>
        <v>14850</v>
      </c>
      <c r="I948" s="123">
        <f t="shared" si="102"/>
        <v>17671</v>
      </c>
      <c r="J948" s="103"/>
      <c r="K948" s="122">
        <f t="shared" si="98"/>
        <v>14400</v>
      </c>
      <c r="L948" s="123">
        <f t="shared" si="99"/>
        <v>15120</v>
      </c>
    </row>
    <row r="949" spans="1:12" x14ac:dyDescent="0.25">
      <c r="A949" s="149">
        <f t="shared" si="100"/>
        <v>94600</v>
      </c>
      <c r="B949" s="5"/>
      <c r="C949" s="78"/>
      <c r="D949" s="78"/>
      <c r="E949" s="136">
        <f>CEILING(($E$753+(formule!$E$43*(A949-$A$753)))/100,1)*100</f>
        <v>14400</v>
      </c>
      <c r="F949" s="137">
        <f t="shared" si="103"/>
        <v>17136</v>
      </c>
      <c r="G949" s="106"/>
      <c r="H949" s="122">
        <f t="shared" si="101"/>
        <v>14850</v>
      </c>
      <c r="I949" s="123">
        <f t="shared" si="102"/>
        <v>17671</v>
      </c>
      <c r="J949" s="103"/>
      <c r="K949" s="122">
        <f t="shared" si="98"/>
        <v>14400</v>
      </c>
      <c r="L949" s="123">
        <f t="shared" si="99"/>
        <v>15120</v>
      </c>
    </row>
    <row r="950" spans="1:12" x14ac:dyDescent="0.25">
      <c r="A950" s="149">
        <f t="shared" si="100"/>
        <v>94700</v>
      </c>
      <c r="B950" s="5"/>
      <c r="C950" s="78"/>
      <c r="D950" s="78"/>
      <c r="E950" s="136">
        <f>CEILING(($E$753+(formule!$E$43*(A950-$A$753)))/100,1)*100</f>
        <v>14500</v>
      </c>
      <c r="F950" s="137">
        <f t="shared" si="103"/>
        <v>17255</v>
      </c>
      <c r="G950" s="106"/>
      <c r="H950" s="122">
        <f t="shared" si="101"/>
        <v>14950</v>
      </c>
      <c r="I950" s="123">
        <f t="shared" si="102"/>
        <v>17790</v>
      </c>
      <c r="J950" s="103"/>
      <c r="K950" s="122">
        <f t="shared" si="98"/>
        <v>14500</v>
      </c>
      <c r="L950" s="123">
        <f t="shared" si="99"/>
        <v>15225</v>
      </c>
    </row>
    <row r="951" spans="1:12" x14ac:dyDescent="0.25">
      <c r="A951" s="149">
        <f t="shared" si="100"/>
        <v>94800</v>
      </c>
      <c r="B951" s="5"/>
      <c r="C951" s="78"/>
      <c r="D951" s="78"/>
      <c r="E951" s="136">
        <f>CEILING(($E$753+(formule!$E$43*(A951-$A$753)))/100,1)*100</f>
        <v>14500</v>
      </c>
      <c r="F951" s="137">
        <f t="shared" si="103"/>
        <v>17255</v>
      </c>
      <c r="G951" s="106"/>
      <c r="H951" s="122">
        <f t="shared" si="101"/>
        <v>14950</v>
      </c>
      <c r="I951" s="123">
        <f t="shared" si="102"/>
        <v>17790</v>
      </c>
      <c r="J951" s="103"/>
      <c r="K951" s="122">
        <f t="shared" si="98"/>
        <v>14500</v>
      </c>
      <c r="L951" s="123">
        <f t="shared" si="99"/>
        <v>15225</v>
      </c>
    </row>
    <row r="952" spans="1:12" x14ac:dyDescent="0.25">
      <c r="A952" s="149">
        <f t="shared" si="100"/>
        <v>94900</v>
      </c>
      <c r="B952" s="5"/>
      <c r="C952" s="78"/>
      <c r="D952" s="78"/>
      <c r="E952" s="136">
        <f>CEILING(($E$753+(formule!$E$43*(A952-$A$753)))/100,1)*100</f>
        <v>14500</v>
      </c>
      <c r="F952" s="137">
        <f t="shared" si="103"/>
        <v>17255</v>
      </c>
      <c r="G952" s="106"/>
      <c r="H952" s="122">
        <f t="shared" si="101"/>
        <v>14950</v>
      </c>
      <c r="I952" s="123">
        <f t="shared" si="102"/>
        <v>17790</v>
      </c>
      <c r="J952" s="103"/>
      <c r="K952" s="122">
        <f t="shared" si="98"/>
        <v>14500</v>
      </c>
      <c r="L952" s="123">
        <f t="shared" si="99"/>
        <v>15225</v>
      </c>
    </row>
    <row r="953" spans="1:12" x14ac:dyDescent="0.25">
      <c r="A953" s="149">
        <f t="shared" si="100"/>
        <v>95000</v>
      </c>
      <c r="B953" s="5"/>
      <c r="C953" s="78"/>
      <c r="D953" s="78"/>
      <c r="E953" s="136">
        <f>CEILING(($E$753+(formule!$E$43*(A953-$A$753)))/100,1)*100</f>
        <v>14500</v>
      </c>
      <c r="F953" s="137">
        <f t="shared" si="103"/>
        <v>17255</v>
      </c>
      <c r="G953" s="106"/>
      <c r="H953" s="122">
        <f t="shared" si="101"/>
        <v>14950</v>
      </c>
      <c r="I953" s="123">
        <f t="shared" si="102"/>
        <v>17790</v>
      </c>
      <c r="J953" s="103"/>
      <c r="K953" s="122">
        <f t="shared" si="98"/>
        <v>14500</v>
      </c>
      <c r="L953" s="123">
        <f t="shared" si="99"/>
        <v>15225</v>
      </c>
    </row>
    <row r="954" spans="1:12" x14ac:dyDescent="0.25">
      <c r="A954" s="149">
        <f t="shared" si="100"/>
        <v>95100</v>
      </c>
      <c r="B954" s="5"/>
      <c r="C954" s="78"/>
      <c r="D954" s="78"/>
      <c r="E954" s="136">
        <f>CEILING(($E$753+(formule!$E$43*(A954-$A$753)))/100,1)*100</f>
        <v>14500</v>
      </c>
      <c r="F954" s="137">
        <f t="shared" si="103"/>
        <v>17255</v>
      </c>
      <c r="G954" s="106"/>
      <c r="H954" s="122">
        <f t="shared" si="101"/>
        <v>14950</v>
      </c>
      <c r="I954" s="123">
        <f t="shared" si="102"/>
        <v>17790</v>
      </c>
      <c r="J954" s="103"/>
      <c r="K954" s="122">
        <f t="shared" si="98"/>
        <v>14500</v>
      </c>
      <c r="L954" s="123">
        <f t="shared" si="99"/>
        <v>15225</v>
      </c>
    </row>
    <row r="955" spans="1:12" x14ac:dyDescent="0.25">
      <c r="A955" s="149">
        <f t="shared" si="100"/>
        <v>95200</v>
      </c>
      <c r="B955" s="5"/>
      <c r="C955" s="78"/>
      <c r="D955" s="78"/>
      <c r="E955" s="136">
        <f>CEILING(($E$753+(formule!$E$43*(A955-$A$753)))/100,1)*100</f>
        <v>14500</v>
      </c>
      <c r="F955" s="137">
        <f t="shared" si="103"/>
        <v>17255</v>
      </c>
      <c r="G955" s="106"/>
      <c r="H955" s="122">
        <f t="shared" si="101"/>
        <v>14950</v>
      </c>
      <c r="I955" s="123">
        <f t="shared" si="102"/>
        <v>17790</v>
      </c>
      <c r="J955" s="103"/>
      <c r="K955" s="122">
        <f t="shared" si="98"/>
        <v>14500</v>
      </c>
      <c r="L955" s="123">
        <f t="shared" si="99"/>
        <v>15225</v>
      </c>
    </row>
    <row r="956" spans="1:12" x14ac:dyDescent="0.25">
      <c r="A956" s="149">
        <f t="shared" si="100"/>
        <v>95300</v>
      </c>
      <c r="B956" s="5"/>
      <c r="C956" s="78"/>
      <c r="D956" s="78"/>
      <c r="E956" s="136">
        <f>CEILING(($E$753+(formule!$E$43*(A956-$A$753)))/100,1)*100</f>
        <v>14600</v>
      </c>
      <c r="F956" s="137">
        <f t="shared" si="103"/>
        <v>17374</v>
      </c>
      <c r="G956" s="106"/>
      <c r="H956" s="122">
        <f t="shared" si="101"/>
        <v>15050</v>
      </c>
      <c r="I956" s="123">
        <f t="shared" si="102"/>
        <v>17909</v>
      </c>
      <c r="J956" s="103"/>
      <c r="K956" s="122">
        <f t="shared" si="98"/>
        <v>14600</v>
      </c>
      <c r="L956" s="123">
        <f t="shared" si="99"/>
        <v>15330</v>
      </c>
    </row>
    <row r="957" spans="1:12" x14ac:dyDescent="0.25">
      <c r="A957" s="149">
        <f t="shared" si="100"/>
        <v>95400</v>
      </c>
      <c r="B957" s="5"/>
      <c r="C957" s="78"/>
      <c r="D957" s="78"/>
      <c r="E957" s="136">
        <f>CEILING(($E$753+(formule!$E$43*(A957-$A$753)))/100,1)*100</f>
        <v>14600</v>
      </c>
      <c r="F957" s="137">
        <f t="shared" si="103"/>
        <v>17374</v>
      </c>
      <c r="G957" s="106"/>
      <c r="H957" s="122">
        <f t="shared" si="101"/>
        <v>15050</v>
      </c>
      <c r="I957" s="123">
        <f t="shared" si="102"/>
        <v>17909</v>
      </c>
      <c r="J957" s="103"/>
      <c r="K957" s="122">
        <f t="shared" si="98"/>
        <v>14600</v>
      </c>
      <c r="L957" s="123">
        <f t="shared" si="99"/>
        <v>15330</v>
      </c>
    </row>
    <row r="958" spans="1:12" x14ac:dyDescent="0.25">
      <c r="A958" s="149">
        <f t="shared" si="100"/>
        <v>95500</v>
      </c>
      <c r="B958" s="5"/>
      <c r="C958" s="78"/>
      <c r="D958" s="78"/>
      <c r="E958" s="136">
        <f>CEILING(($E$753+(formule!$E$43*(A958-$A$753)))/100,1)*100</f>
        <v>14600</v>
      </c>
      <c r="F958" s="137">
        <f t="shared" si="103"/>
        <v>17374</v>
      </c>
      <c r="G958" s="106"/>
      <c r="H958" s="122">
        <f t="shared" si="101"/>
        <v>15050</v>
      </c>
      <c r="I958" s="123">
        <f t="shared" si="102"/>
        <v>17909</v>
      </c>
      <c r="J958" s="103"/>
      <c r="K958" s="122">
        <f t="shared" si="98"/>
        <v>14600</v>
      </c>
      <c r="L958" s="123">
        <f t="shared" si="99"/>
        <v>15330</v>
      </c>
    </row>
    <row r="959" spans="1:12" x14ac:dyDescent="0.25">
      <c r="A959" s="149">
        <f t="shared" si="100"/>
        <v>95600</v>
      </c>
      <c r="B959" s="5"/>
      <c r="C959" s="78"/>
      <c r="D959" s="78"/>
      <c r="E959" s="136">
        <f>CEILING(($E$753+(formule!$E$43*(A959-$A$753)))/100,1)*100</f>
        <v>14600</v>
      </c>
      <c r="F959" s="137">
        <f t="shared" si="103"/>
        <v>17374</v>
      </c>
      <c r="G959" s="106"/>
      <c r="H959" s="122">
        <f t="shared" si="101"/>
        <v>15050</v>
      </c>
      <c r="I959" s="123">
        <f t="shared" si="102"/>
        <v>17909</v>
      </c>
      <c r="J959" s="103"/>
      <c r="K959" s="122">
        <f t="shared" si="98"/>
        <v>14600</v>
      </c>
      <c r="L959" s="123">
        <f t="shared" si="99"/>
        <v>15330</v>
      </c>
    </row>
    <row r="960" spans="1:12" x14ac:dyDescent="0.25">
      <c r="A960" s="149">
        <f t="shared" si="100"/>
        <v>95700</v>
      </c>
      <c r="B960" s="5"/>
      <c r="C960" s="78"/>
      <c r="D960" s="78"/>
      <c r="E960" s="136">
        <f>CEILING(($E$753+(formule!$E$43*(A960-$A$753)))/100,1)*100</f>
        <v>14600</v>
      </c>
      <c r="F960" s="137">
        <f t="shared" si="103"/>
        <v>17374</v>
      </c>
      <c r="G960" s="106"/>
      <c r="H960" s="122">
        <f t="shared" si="101"/>
        <v>15050</v>
      </c>
      <c r="I960" s="123">
        <f t="shared" si="102"/>
        <v>17909</v>
      </c>
      <c r="J960" s="103"/>
      <c r="K960" s="122">
        <f t="shared" si="98"/>
        <v>14600</v>
      </c>
      <c r="L960" s="123">
        <f t="shared" si="99"/>
        <v>15330</v>
      </c>
    </row>
    <row r="961" spans="1:12" x14ac:dyDescent="0.25">
      <c r="A961" s="149">
        <f t="shared" si="100"/>
        <v>95800</v>
      </c>
      <c r="B961" s="5"/>
      <c r="C961" s="78"/>
      <c r="D961" s="78"/>
      <c r="E961" s="136">
        <f>CEILING(($E$753+(formule!$E$43*(A961-$A$753)))/100,1)*100</f>
        <v>14600</v>
      </c>
      <c r="F961" s="137">
        <f t="shared" si="103"/>
        <v>17374</v>
      </c>
      <c r="G961" s="106"/>
      <c r="H961" s="122">
        <f t="shared" si="101"/>
        <v>15050</v>
      </c>
      <c r="I961" s="123">
        <f t="shared" si="102"/>
        <v>17909</v>
      </c>
      <c r="J961" s="103"/>
      <c r="K961" s="122">
        <f t="shared" si="98"/>
        <v>14600</v>
      </c>
      <c r="L961" s="123">
        <f t="shared" si="99"/>
        <v>15330</v>
      </c>
    </row>
    <row r="962" spans="1:12" x14ac:dyDescent="0.25">
      <c r="A962" s="149">
        <f t="shared" si="100"/>
        <v>95900</v>
      </c>
      <c r="B962" s="5"/>
      <c r="C962" s="78"/>
      <c r="D962" s="78"/>
      <c r="E962" s="136">
        <f>CEILING(($E$753+(formule!$E$43*(A962-$A$753)))/100,1)*100</f>
        <v>14600</v>
      </c>
      <c r="F962" s="137">
        <f t="shared" si="103"/>
        <v>17374</v>
      </c>
      <c r="G962" s="106"/>
      <c r="H962" s="122">
        <f t="shared" si="101"/>
        <v>15050</v>
      </c>
      <c r="I962" s="123">
        <f t="shared" si="102"/>
        <v>17909</v>
      </c>
      <c r="J962" s="103"/>
      <c r="K962" s="122">
        <f t="shared" si="98"/>
        <v>14600</v>
      </c>
      <c r="L962" s="123">
        <f t="shared" si="99"/>
        <v>15330</v>
      </c>
    </row>
    <row r="963" spans="1:12" x14ac:dyDescent="0.25">
      <c r="A963" s="149">
        <f t="shared" si="100"/>
        <v>96000</v>
      </c>
      <c r="B963" s="5"/>
      <c r="C963" s="78"/>
      <c r="D963" s="78"/>
      <c r="E963" s="136">
        <f>CEILING(($E$753+(formule!$E$43*(A963-$A$753)))/100,1)*100</f>
        <v>14700</v>
      </c>
      <c r="F963" s="137">
        <f t="shared" si="103"/>
        <v>17493</v>
      </c>
      <c r="G963" s="106"/>
      <c r="H963" s="122">
        <f t="shared" si="101"/>
        <v>15150</v>
      </c>
      <c r="I963" s="123">
        <f t="shared" si="102"/>
        <v>18028</v>
      </c>
      <c r="J963" s="103"/>
      <c r="K963" s="122">
        <f t="shared" si="98"/>
        <v>14700</v>
      </c>
      <c r="L963" s="123">
        <f t="shared" si="99"/>
        <v>15435</v>
      </c>
    </row>
    <row r="964" spans="1:12" x14ac:dyDescent="0.25">
      <c r="A964" s="149">
        <f t="shared" si="100"/>
        <v>96100</v>
      </c>
      <c r="B964" s="5"/>
      <c r="C964" s="78"/>
      <c r="D964" s="78"/>
      <c r="E964" s="136">
        <f>CEILING(($E$753+(formule!$E$43*(A964-$A$753)))/100,1)*100</f>
        <v>14700</v>
      </c>
      <c r="F964" s="137">
        <f t="shared" si="103"/>
        <v>17493</v>
      </c>
      <c r="G964" s="106"/>
      <c r="H964" s="122">
        <f t="shared" si="101"/>
        <v>15150</v>
      </c>
      <c r="I964" s="123">
        <f t="shared" si="102"/>
        <v>18028</v>
      </c>
      <c r="J964" s="103"/>
      <c r="K964" s="122">
        <f t="shared" si="98"/>
        <v>14700</v>
      </c>
      <c r="L964" s="123">
        <f t="shared" si="99"/>
        <v>15435</v>
      </c>
    </row>
    <row r="965" spans="1:12" x14ac:dyDescent="0.25">
      <c r="A965" s="149">
        <f t="shared" si="100"/>
        <v>96200</v>
      </c>
      <c r="B965" s="5"/>
      <c r="C965" s="78"/>
      <c r="D965" s="78"/>
      <c r="E965" s="136">
        <f>CEILING(($E$753+(formule!$E$43*(A965-$A$753)))/100,1)*100</f>
        <v>14700</v>
      </c>
      <c r="F965" s="137">
        <f t="shared" si="103"/>
        <v>17493</v>
      </c>
      <c r="G965" s="106"/>
      <c r="H965" s="122">
        <f t="shared" si="101"/>
        <v>15150</v>
      </c>
      <c r="I965" s="123">
        <f t="shared" si="102"/>
        <v>18028</v>
      </c>
      <c r="J965" s="103"/>
      <c r="K965" s="122">
        <f t="shared" ref="K965:K1028" si="104">E965</f>
        <v>14700</v>
      </c>
      <c r="L965" s="123">
        <f t="shared" ref="L965:L1028" si="105">K965*1.05</f>
        <v>15435</v>
      </c>
    </row>
    <row r="966" spans="1:12" x14ac:dyDescent="0.25">
      <c r="A966" s="149">
        <f t="shared" si="100"/>
        <v>96300</v>
      </c>
      <c r="B966" s="5"/>
      <c r="C966" s="78"/>
      <c r="D966" s="78"/>
      <c r="E966" s="136">
        <f>CEILING(($E$753+(formule!$E$43*(A966-$A$753)))/100,1)*100</f>
        <v>14700</v>
      </c>
      <c r="F966" s="137">
        <f t="shared" si="103"/>
        <v>17493</v>
      </c>
      <c r="G966" s="106"/>
      <c r="H966" s="122">
        <f t="shared" si="101"/>
        <v>15150</v>
      </c>
      <c r="I966" s="123">
        <f t="shared" si="102"/>
        <v>18028</v>
      </c>
      <c r="J966" s="103"/>
      <c r="K966" s="122">
        <f t="shared" si="104"/>
        <v>14700</v>
      </c>
      <c r="L966" s="123">
        <f t="shared" si="105"/>
        <v>15435</v>
      </c>
    </row>
    <row r="967" spans="1:12" x14ac:dyDescent="0.25">
      <c r="A967" s="149">
        <f t="shared" si="100"/>
        <v>96400</v>
      </c>
      <c r="B967" s="5"/>
      <c r="C967" s="78"/>
      <c r="D967" s="78"/>
      <c r="E967" s="136">
        <f>CEILING(($E$753+(formule!$E$43*(A967-$A$753)))/100,1)*100</f>
        <v>14700</v>
      </c>
      <c r="F967" s="137">
        <f t="shared" si="103"/>
        <v>17493</v>
      </c>
      <c r="G967" s="106"/>
      <c r="H967" s="122">
        <f t="shared" si="101"/>
        <v>15150</v>
      </c>
      <c r="I967" s="123">
        <f t="shared" si="102"/>
        <v>18028</v>
      </c>
      <c r="J967" s="103"/>
      <c r="K967" s="122">
        <f t="shared" si="104"/>
        <v>14700</v>
      </c>
      <c r="L967" s="123">
        <f t="shared" si="105"/>
        <v>15435</v>
      </c>
    </row>
    <row r="968" spans="1:12" x14ac:dyDescent="0.25">
      <c r="A968" s="149">
        <f t="shared" si="100"/>
        <v>96500</v>
      </c>
      <c r="B968" s="5"/>
      <c r="C968" s="78"/>
      <c r="D968" s="78"/>
      <c r="E968" s="136">
        <f>CEILING(($E$753+(formule!$E$43*(A968-$A$753)))/100,1)*100</f>
        <v>14700</v>
      </c>
      <c r="F968" s="137">
        <f t="shared" si="103"/>
        <v>17493</v>
      </c>
      <c r="G968" s="106"/>
      <c r="H968" s="122">
        <f t="shared" si="101"/>
        <v>15150</v>
      </c>
      <c r="I968" s="123">
        <f t="shared" si="102"/>
        <v>18028</v>
      </c>
      <c r="J968" s="103"/>
      <c r="K968" s="122">
        <f t="shared" si="104"/>
        <v>14700</v>
      </c>
      <c r="L968" s="123">
        <f t="shared" si="105"/>
        <v>15435</v>
      </c>
    </row>
    <row r="969" spans="1:12" x14ac:dyDescent="0.25">
      <c r="A969" s="149">
        <f t="shared" si="100"/>
        <v>96600</v>
      </c>
      <c r="B969" s="5"/>
      <c r="C969" s="78"/>
      <c r="D969" s="78"/>
      <c r="E969" s="136">
        <f>CEILING(($E$753+(formule!$E$43*(A969-$A$753)))/100,1)*100</f>
        <v>14700</v>
      </c>
      <c r="F969" s="137">
        <f t="shared" si="103"/>
        <v>17493</v>
      </c>
      <c r="G969" s="106"/>
      <c r="H969" s="122">
        <f t="shared" si="101"/>
        <v>15150</v>
      </c>
      <c r="I969" s="123">
        <f t="shared" si="102"/>
        <v>18028</v>
      </c>
      <c r="J969" s="103"/>
      <c r="K969" s="122">
        <f t="shared" si="104"/>
        <v>14700</v>
      </c>
      <c r="L969" s="123">
        <f t="shared" si="105"/>
        <v>15435</v>
      </c>
    </row>
    <row r="970" spans="1:12" x14ac:dyDescent="0.25">
      <c r="A970" s="149">
        <f t="shared" si="100"/>
        <v>96700</v>
      </c>
      <c r="B970" s="5"/>
      <c r="C970" s="78"/>
      <c r="D970" s="78"/>
      <c r="E970" s="136">
        <f>CEILING(($E$753+(formule!$E$43*(A970-$A$753)))/100,1)*100</f>
        <v>14800</v>
      </c>
      <c r="F970" s="137">
        <f t="shared" si="103"/>
        <v>17612</v>
      </c>
      <c r="G970" s="106"/>
      <c r="H970" s="122">
        <f t="shared" si="101"/>
        <v>15250</v>
      </c>
      <c r="I970" s="123">
        <f t="shared" si="102"/>
        <v>18147</v>
      </c>
      <c r="J970" s="103"/>
      <c r="K970" s="122">
        <f t="shared" si="104"/>
        <v>14800</v>
      </c>
      <c r="L970" s="123">
        <f t="shared" si="105"/>
        <v>15540</v>
      </c>
    </row>
    <row r="971" spans="1:12" x14ac:dyDescent="0.25">
      <c r="A971" s="149">
        <f t="shared" si="100"/>
        <v>96800</v>
      </c>
      <c r="B971" s="5"/>
      <c r="C971" s="78"/>
      <c r="D971" s="78"/>
      <c r="E971" s="136">
        <f>CEILING(($E$753+(formule!$E$43*(A971-$A$753)))/100,1)*100</f>
        <v>14800</v>
      </c>
      <c r="F971" s="137">
        <f t="shared" si="103"/>
        <v>17612</v>
      </c>
      <c r="G971" s="106"/>
      <c r="H971" s="122">
        <f t="shared" si="101"/>
        <v>15250</v>
      </c>
      <c r="I971" s="123">
        <f t="shared" si="102"/>
        <v>18147</v>
      </c>
      <c r="J971" s="103"/>
      <c r="K971" s="122">
        <f t="shared" si="104"/>
        <v>14800</v>
      </c>
      <c r="L971" s="123">
        <f t="shared" si="105"/>
        <v>15540</v>
      </c>
    </row>
    <row r="972" spans="1:12" x14ac:dyDescent="0.25">
      <c r="A972" s="149">
        <f t="shared" si="100"/>
        <v>96900</v>
      </c>
      <c r="B972" s="5"/>
      <c r="C972" s="78"/>
      <c r="D972" s="78"/>
      <c r="E972" s="136">
        <f>CEILING(($E$753+(formule!$E$43*(A972-$A$753)))/100,1)*100</f>
        <v>14800</v>
      </c>
      <c r="F972" s="137">
        <f t="shared" si="103"/>
        <v>17612</v>
      </c>
      <c r="G972" s="106"/>
      <c r="H972" s="122">
        <f t="shared" si="101"/>
        <v>15250</v>
      </c>
      <c r="I972" s="123">
        <f t="shared" si="102"/>
        <v>18147</v>
      </c>
      <c r="J972" s="103"/>
      <c r="K972" s="122">
        <f t="shared" si="104"/>
        <v>14800</v>
      </c>
      <c r="L972" s="123">
        <f t="shared" si="105"/>
        <v>15540</v>
      </c>
    </row>
    <row r="973" spans="1:12" x14ac:dyDescent="0.25">
      <c r="A973" s="149">
        <f t="shared" si="100"/>
        <v>97000</v>
      </c>
      <c r="B973" s="5"/>
      <c r="C973" s="78"/>
      <c r="D973" s="78"/>
      <c r="E973" s="136">
        <f>CEILING(($E$753+(formule!$E$43*(A973-$A$753)))/100,1)*100</f>
        <v>14800</v>
      </c>
      <c r="F973" s="137">
        <f t="shared" si="103"/>
        <v>17612</v>
      </c>
      <c r="G973" s="106"/>
      <c r="H973" s="122">
        <f t="shared" si="101"/>
        <v>15250</v>
      </c>
      <c r="I973" s="123">
        <f t="shared" si="102"/>
        <v>18147</v>
      </c>
      <c r="J973" s="103"/>
      <c r="K973" s="122">
        <f t="shared" si="104"/>
        <v>14800</v>
      </c>
      <c r="L973" s="123">
        <f t="shared" si="105"/>
        <v>15540</v>
      </c>
    </row>
    <row r="974" spans="1:12" x14ac:dyDescent="0.25">
      <c r="A974" s="149">
        <f t="shared" si="100"/>
        <v>97100</v>
      </c>
      <c r="B974" s="5"/>
      <c r="C974" s="78"/>
      <c r="D974" s="78"/>
      <c r="E974" s="136">
        <f>CEILING(($E$753+(formule!$E$43*(A974-$A$753)))/100,1)*100</f>
        <v>14800</v>
      </c>
      <c r="F974" s="137">
        <f t="shared" si="103"/>
        <v>17612</v>
      </c>
      <c r="G974" s="106"/>
      <c r="H974" s="122">
        <f t="shared" si="101"/>
        <v>15250</v>
      </c>
      <c r="I974" s="123">
        <f t="shared" si="102"/>
        <v>18147</v>
      </c>
      <c r="J974" s="103"/>
      <c r="K974" s="122">
        <f t="shared" si="104"/>
        <v>14800</v>
      </c>
      <c r="L974" s="123">
        <f t="shared" si="105"/>
        <v>15540</v>
      </c>
    </row>
    <row r="975" spans="1:12" x14ac:dyDescent="0.25">
      <c r="A975" s="149">
        <f t="shared" si="100"/>
        <v>97200</v>
      </c>
      <c r="B975" s="5"/>
      <c r="C975" s="78"/>
      <c r="D975" s="78"/>
      <c r="E975" s="136">
        <f>CEILING(($E$753+(formule!$E$43*(A975-$A$753)))/100,1)*100</f>
        <v>14800</v>
      </c>
      <c r="F975" s="137">
        <f t="shared" si="103"/>
        <v>17612</v>
      </c>
      <c r="G975" s="106"/>
      <c r="H975" s="122">
        <f t="shared" si="101"/>
        <v>15250</v>
      </c>
      <c r="I975" s="123">
        <f t="shared" si="102"/>
        <v>18147</v>
      </c>
      <c r="J975" s="103"/>
      <c r="K975" s="122">
        <f t="shared" si="104"/>
        <v>14800</v>
      </c>
      <c r="L975" s="123">
        <f t="shared" si="105"/>
        <v>15540</v>
      </c>
    </row>
    <row r="976" spans="1:12" x14ac:dyDescent="0.25">
      <c r="A976" s="149">
        <f t="shared" ref="A976:A1003" si="106">A975+100</f>
        <v>97300</v>
      </c>
      <c r="B976" s="5"/>
      <c r="C976" s="78"/>
      <c r="D976" s="78"/>
      <c r="E976" s="136">
        <f>CEILING(($E$753+(formule!$E$43*(A976-$A$753)))/100,1)*100</f>
        <v>14800</v>
      </c>
      <c r="F976" s="137">
        <f t="shared" si="103"/>
        <v>17612</v>
      </c>
      <c r="G976" s="106"/>
      <c r="H976" s="122">
        <f t="shared" si="101"/>
        <v>15250</v>
      </c>
      <c r="I976" s="123">
        <f t="shared" si="102"/>
        <v>18147</v>
      </c>
      <c r="J976" s="103"/>
      <c r="K976" s="122">
        <f t="shared" si="104"/>
        <v>14800</v>
      </c>
      <c r="L976" s="123">
        <f t="shared" si="105"/>
        <v>15540</v>
      </c>
    </row>
    <row r="977" spans="1:12" x14ac:dyDescent="0.25">
      <c r="A977" s="149">
        <f t="shared" si="106"/>
        <v>97400</v>
      </c>
      <c r="B977" s="5"/>
      <c r="C977" s="78"/>
      <c r="D977" s="78"/>
      <c r="E977" s="136">
        <f>CEILING(($E$753+(formule!$E$43*(A977-$A$753)))/100,1)*100</f>
        <v>14900</v>
      </c>
      <c r="F977" s="137">
        <f t="shared" si="103"/>
        <v>17731</v>
      </c>
      <c r="G977" s="106"/>
      <c r="H977" s="122">
        <f t="shared" si="101"/>
        <v>15350</v>
      </c>
      <c r="I977" s="123">
        <f t="shared" si="102"/>
        <v>18266</v>
      </c>
      <c r="J977" s="103"/>
      <c r="K977" s="122">
        <f t="shared" si="104"/>
        <v>14900</v>
      </c>
      <c r="L977" s="123">
        <f t="shared" si="105"/>
        <v>15645</v>
      </c>
    </row>
    <row r="978" spans="1:12" x14ac:dyDescent="0.25">
      <c r="A978" s="149">
        <f t="shared" si="106"/>
        <v>97500</v>
      </c>
      <c r="B978" s="5"/>
      <c r="C978" s="78"/>
      <c r="D978" s="78"/>
      <c r="E978" s="136">
        <f>CEILING(($E$753+(formule!$E$43*(A978-$A$753)))/100,1)*100</f>
        <v>14900</v>
      </c>
      <c r="F978" s="137">
        <f t="shared" si="103"/>
        <v>17731</v>
      </c>
      <c r="G978" s="106"/>
      <c r="H978" s="122">
        <f t="shared" si="101"/>
        <v>15350</v>
      </c>
      <c r="I978" s="123">
        <f t="shared" si="102"/>
        <v>18266</v>
      </c>
      <c r="J978" s="103"/>
      <c r="K978" s="122">
        <f t="shared" si="104"/>
        <v>14900</v>
      </c>
      <c r="L978" s="123">
        <f t="shared" si="105"/>
        <v>15645</v>
      </c>
    </row>
    <row r="979" spans="1:12" x14ac:dyDescent="0.25">
      <c r="A979" s="149">
        <f t="shared" si="106"/>
        <v>97600</v>
      </c>
      <c r="B979" s="5"/>
      <c r="C979" s="78"/>
      <c r="D979" s="78"/>
      <c r="E979" s="136">
        <f>CEILING(($E$753+(formule!$E$43*(A979-$A$753)))/100,1)*100</f>
        <v>14900</v>
      </c>
      <c r="F979" s="137">
        <f t="shared" si="103"/>
        <v>17731</v>
      </c>
      <c r="G979" s="106"/>
      <c r="H979" s="122">
        <f t="shared" si="101"/>
        <v>15350</v>
      </c>
      <c r="I979" s="123">
        <f t="shared" si="102"/>
        <v>18266</v>
      </c>
      <c r="J979" s="103"/>
      <c r="K979" s="122">
        <f t="shared" si="104"/>
        <v>14900</v>
      </c>
      <c r="L979" s="123">
        <f t="shared" si="105"/>
        <v>15645</v>
      </c>
    </row>
    <row r="980" spans="1:12" x14ac:dyDescent="0.25">
      <c r="A980" s="149">
        <f t="shared" si="106"/>
        <v>97700</v>
      </c>
      <c r="B980" s="5"/>
      <c r="C980" s="78"/>
      <c r="D980" s="78"/>
      <c r="E980" s="136">
        <f>CEILING(($E$753+(formule!$E$43*(A980-$A$753)))/100,1)*100</f>
        <v>14900</v>
      </c>
      <c r="F980" s="137">
        <f t="shared" si="103"/>
        <v>17731</v>
      </c>
      <c r="G980" s="106"/>
      <c r="H980" s="122">
        <f t="shared" si="101"/>
        <v>15350</v>
      </c>
      <c r="I980" s="123">
        <f t="shared" si="102"/>
        <v>18266</v>
      </c>
      <c r="J980" s="103"/>
      <c r="K980" s="122">
        <f t="shared" si="104"/>
        <v>14900</v>
      </c>
      <c r="L980" s="123">
        <f t="shared" si="105"/>
        <v>15645</v>
      </c>
    </row>
    <row r="981" spans="1:12" x14ac:dyDescent="0.25">
      <c r="A981" s="149">
        <f t="shared" si="106"/>
        <v>97800</v>
      </c>
      <c r="B981" s="5"/>
      <c r="C981" s="78"/>
      <c r="D981" s="78"/>
      <c r="E981" s="136">
        <f>CEILING(($E$753+(formule!$E$43*(A981-$A$753)))/100,1)*100</f>
        <v>14900</v>
      </c>
      <c r="F981" s="137">
        <f t="shared" si="103"/>
        <v>17731</v>
      </c>
      <c r="G981" s="106"/>
      <c r="H981" s="122">
        <f t="shared" si="101"/>
        <v>15350</v>
      </c>
      <c r="I981" s="123">
        <f t="shared" si="102"/>
        <v>18266</v>
      </c>
      <c r="J981" s="103"/>
      <c r="K981" s="122">
        <f t="shared" si="104"/>
        <v>14900</v>
      </c>
      <c r="L981" s="123">
        <f t="shared" si="105"/>
        <v>15645</v>
      </c>
    </row>
    <row r="982" spans="1:12" x14ac:dyDescent="0.25">
      <c r="A982" s="149">
        <f t="shared" si="106"/>
        <v>97900</v>
      </c>
      <c r="B982" s="5"/>
      <c r="C982" s="78"/>
      <c r="D982" s="78"/>
      <c r="E982" s="136">
        <f>CEILING(($E$753+(formule!$E$43*(A982-$A$753)))/100,1)*100</f>
        <v>14900</v>
      </c>
      <c r="F982" s="137">
        <f t="shared" si="103"/>
        <v>17731</v>
      </c>
      <c r="G982" s="106"/>
      <c r="H982" s="122">
        <f t="shared" si="101"/>
        <v>15350</v>
      </c>
      <c r="I982" s="123">
        <f t="shared" si="102"/>
        <v>18266</v>
      </c>
      <c r="J982" s="103"/>
      <c r="K982" s="122">
        <f t="shared" si="104"/>
        <v>14900</v>
      </c>
      <c r="L982" s="123">
        <f t="shared" si="105"/>
        <v>15645</v>
      </c>
    </row>
    <row r="983" spans="1:12" x14ac:dyDescent="0.25">
      <c r="A983" s="149">
        <f t="shared" si="106"/>
        <v>98000</v>
      </c>
      <c r="B983" s="5"/>
      <c r="C983" s="78"/>
      <c r="D983" s="78"/>
      <c r="E983" s="136">
        <f>CEILING(($E$753+(formule!$E$43*(A983-$A$753)))/100,1)*100</f>
        <v>14900</v>
      </c>
      <c r="F983" s="137">
        <f t="shared" si="103"/>
        <v>17731</v>
      </c>
      <c r="G983" s="106"/>
      <c r="H983" s="122">
        <f t="shared" si="101"/>
        <v>15350</v>
      </c>
      <c r="I983" s="123">
        <f t="shared" si="102"/>
        <v>18266</v>
      </c>
      <c r="J983" s="103"/>
      <c r="K983" s="122">
        <f t="shared" si="104"/>
        <v>14900</v>
      </c>
      <c r="L983" s="123">
        <f t="shared" si="105"/>
        <v>15645</v>
      </c>
    </row>
    <row r="984" spans="1:12" x14ac:dyDescent="0.25">
      <c r="A984" s="149">
        <f t="shared" si="106"/>
        <v>98100</v>
      </c>
      <c r="B984" s="5"/>
      <c r="C984" s="78"/>
      <c r="D984" s="78"/>
      <c r="E984" s="136">
        <f>CEILING(($E$753+(formule!$E$43*(A984-$A$753)))/100,1)*100</f>
        <v>15000</v>
      </c>
      <c r="F984" s="137">
        <f t="shared" si="103"/>
        <v>17850</v>
      </c>
      <c r="G984" s="106"/>
      <c r="H984" s="122">
        <f t="shared" si="101"/>
        <v>15450</v>
      </c>
      <c r="I984" s="123">
        <f t="shared" si="102"/>
        <v>18385</v>
      </c>
      <c r="J984" s="103"/>
      <c r="K984" s="122">
        <f t="shared" si="104"/>
        <v>15000</v>
      </c>
      <c r="L984" s="123">
        <f t="shared" si="105"/>
        <v>15750</v>
      </c>
    </row>
    <row r="985" spans="1:12" x14ac:dyDescent="0.25">
      <c r="A985" s="149">
        <f t="shared" si="106"/>
        <v>98200</v>
      </c>
      <c r="B985" s="5"/>
      <c r="C985" s="78"/>
      <c r="D985" s="78"/>
      <c r="E985" s="136">
        <f>CEILING(($E$753+(formule!$E$43*(A985-$A$753)))/100,1)*100</f>
        <v>15000</v>
      </c>
      <c r="F985" s="137">
        <f t="shared" si="103"/>
        <v>17850</v>
      </c>
      <c r="G985" s="106"/>
      <c r="H985" s="122">
        <f t="shared" si="101"/>
        <v>15450</v>
      </c>
      <c r="I985" s="123">
        <f t="shared" si="102"/>
        <v>18385</v>
      </c>
      <c r="J985" s="103"/>
      <c r="K985" s="122">
        <f t="shared" si="104"/>
        <v>15000</v>
      </c>
      <c r="L985" s="123">
        <f t="shared" si="105"/>
        <v>15750</v>
      </c>
    </row>
    <row r="986" spans="1:12" x14ac:dyDescent="0.25">
      <c r="A986" s="149">
        <f t="shared" si="106"/>
        <v>98300</v>
      </c>
      <c r="B986" s="5"/>
      <c r="C986" s="78"/>
      <c r="D986" s="78"/>
      <c r="E986" s="136">
        <f>CEILING(($E$753+(formule!$E$43*(A986-$A$753)))/100,1)*100</f>
        <v>15000</v>
      </c>
      <c r="F986" s="137">
        <f t="shared" si="103"/>
        <v>17850</v>
      </c>
      <c r="G986" s="106"/>
      <c r="H986" s="122">
        <f t="shared" si="101"/>
        <v>15450</v>
      </c>
      <c r="I986" s="123">
        <f t="shared" si="102"/>
        <v>18385</v>
      </c>
      <c r="J986" s="103"/>
      <c r="K986" s="122">
        <f t="shared" si="104"/>
        <v>15000</v>
      </c>
      <c r="L986" s="123">
        <f t="shared" si="105"/>
        <v>15750</v>
      </c>
    </row>
    <row r="987" spans="1:12" x14ac:dyDescent="0.25">
      <c r="A987" s="149">
        <f t="shared" si="106"/>
        <v>98400</v>
      </c>
      <c r="B987" s="5"/>
      <c r="C987" s="78"/>
      <c r="D987" s="78"/>
      <c r="E987" s="136">
        <f>CEILING(($E$753+(formule!$E$43*(A987-$A$753)))/100,1)*100</f>
        <v>15000</v>
      </c>
      <c r="F987" s="137">
        <f t="shared" si="103"/>
        <v>17850</v>
      </c>
      <c r="G987" s="106"/>
      <c r="H987" s="122">
        <f t="shared" si="101"/>
        <v>15450</v>
      </c>
      <c r="I987" s="123">
        <f t="shared" si="102"/>
        <v>18385</v>
      </c>
      <c r="J987" s="103"/>
      <c r="K987" s="122">
        <f t="shared" si="104"/>
        <v>15000</v>
      </c>
      <c r="L987" s="123">
        <f t="shared" si="105"/>
        <v>15750</v>
      </c>
    </row>
    <row r="988" spans="1:12" x14ac:dyDescent="0.25">
      <c r="A988" s="149">
        <f t="shared" si="106"/>
        <v>98500</v>
      </c>
      <c r="B988" s="5"/>
      <c r="C988" s="78"/>
      <c r="D988" s="78"/>
      <c r="E988" s="136">
        <f>CEILING(($E$753+(formule!$E$43*(A988-$A$753)))/100,1)*100</f>
        <v>15000</v>
      </c>
      <c r="F988" s="137">
        <f t="shared" si="103"/>
        <v>17850</v>
      </c>
      <c r="G988" s="106"/>
      <c r="H988" s="122">
        <f t="shared" si="101"/>
        <v>15450</v>
      </c>
      <c r="I988" s="123">
        <f t="shared" si="102"/>
        <v>18385</v>
      </c>
      <c r="J988" s="103"/>
      <c r="K988" s="122">
        <f t="shared" si="104"/>
        <v>15000</v>
      </c>
      <c r="L988" s="123">
        <f t="shared" si="105"/>
        <v>15750</v>
      </c>
    </row>
    <row r="989" spans="1:12" x14ac:dyDescent="0.25">
      <c r="A989" s="149">
        <f t="shared" si="106"/>
        <v>98600</v>
      </c>
      <c r="B989" s="5"/>
      <c r="C989" s="78"/>
      <c r="D989" s="78"/>
      <c r="E989" s="136">
        <f>CEILING(($E$753+(formule!$E$43*(A989-$A$753)))/100,1)*100</f>
        <v>15000</v>
      </c>
      <c r="F989" s="137">
        <f t="shared" si="103"/>
        <v>17850</v>
      </c>
      <c r="G989" s="106"/>
      <c r="H989" s="122">
        <f t="shared" si="101"/>
        <v>15450</v>
      </c>
      <c r="I989" s="123">
        <f t="shared" si="102"/>
        <v>18385</v>
      </c>
      <c r="J989" s="103"/>
      <c r="K989" s="122">
        <f t="shared" si="104"/>
        <v>15000</v>
      </c>
      <c r="L989" s="123">
        <f t="shared" si="105"/>
        <v>15750</v>
      </c>
    </row>
    <row r="990" spans="1:12" x14ac:dyDescent="0.25">
      <c r="A990" s="149">
        <f t="shared" si="106"/>
        <v>98700</v>
      </c>
      <c r="B990" s="5"/>
      <c r="C990" s="78"/>
      <c r="D990" s="78"/>
      <c r="E990" s="136">
        <f>CEILING(($E$753+(formule!$E$43*(A990-$A$753)))/100,1)*100</f>
        <v>15100</v>
      </c>
      <c r="F990" s="137">
        <f t="shared" si="103"/>
        <v>17969</v>
      </c>
      <c r="G990" s="106"/>
      <c r="H990" s="122">
        <f t="shared" si="101"/>
        <v>15550</v>
      </c>
      <c r="I990" s="123">
        <f t="shared" si="102"/>
        <v>18504</v>
      </c>
      <c r="J990" s="103"/>
      <c r="K990" s="122">
        <f t="shared" si="104"/>
        <v>15100</v>
      </c>
      <c r="L990" s="123">
        <f t="shared" si="105"/>
        <v>15855</v>
      </c>
    </row>
    <row r="991" spans="1:12" x14ac:dyDescent="0.25">
      <c r="A991" s="149">
        <f t="shared" si="106"/>
        <v>98800</v>
      </c>
      <c r="B991" s="5"/>
      <c r="C991" s="78"/>
      <c r="D991" s="78"/>
      <c r="E991" s="136">
        <f>CEILING(($E$753+(formule!$E$43*(A991-$A$753)))/100,1)*100</f>
        <v>15100</v>
      </c>
      <c r="F991" s="137">
        <f t="shared" si="103"/>
        <v>17969</v>
      </c>
      <c r="G991" s="106"/>
      <c r="H991" s="122">
        <f t="shared" si="101"/>
        <v>15550</v>
      </c>
      <c r="I991" s="123">
        <f t="shared" si="102"/>
        <v>18504</v>
      </c>
      <c r="J991" s="103"/>
      <c r="K991" s="122">
        <f t="shared" si="104"/>
        <v>15100</v>
      </c>
      <c r="L991" s="123">
        <f t="shared" si="105"/>
        <v>15855</v>
      </c>
    </row>
    <row r="992" spans="1:12" x14ac:dyDescent="0.25">
      <c r="A992" s="149">
        <f t="shared" si="106"/>
        <v>98900</v>
      </c>
      <c r="B992" s="5"/>
      <c r="C992" s="78"/>
      <c r="D992" s="78"/>
      <c r="E992" s="136">
        <f>CEILING(($E$753+(formule!$E$43*(A992-$A$753)))/100,1)*100</f>
        <v>15100</v>
      </c>
      <c r="F992" s="137">
        <f t="shared" si="103"/>
        <v>17969</v>
      </c>
      <c r="G992" s="106"/>
      <c r="H992" s="122">
        <f t="shared" si="101"/>
        <v>15550</v>
      </c>
      <c r="I992" s="123">
        <f t="shared" si="102"/>
        <v>18504</v>
      </c>
      <c r="J992" s="103"/>
      <c r="K992" s="122">
        <f t="shared" si="104"/>
        <v>15100</v>
      </c>
      <c r="L992" s="123">
        <f t="shared" si="105"/>
        <v>15855</v>
      </c>
    </row>
    <row r="993" spans="1:12" x14ac:dyDescent="0.25">
      <c r="A993" s="149">
        <f t="shared" si="106"/>
        <v>99000</v>
      </c>
      <c r="B993" s="5"/>
      <c r="C993" s="78"/>
      <c r="D993" s="78"/>
      <c r="E993" s="136">
        <f>CEILING(($E$753+(formule!$E$43*(A993-$A$753)))/100,1)*100</f>
        <v>15100</v>
      </c>
      <c r="F993" s="137">
        <f t="shared" si="103"/>
        <v>17969</v>
      </c>
      <c r="G993" s="106"/>
      <c r="H993" s="122">
        <f t="shared" si="101"/>
        <v>15550</v>
      </c>
      <c r="I993" s="123">
        <f t="shared" si="102"/>
        <v>18504</v>
      </c>
      <c r="J993" s="103"/>
      <c r="K993" s="122">
        <f t="shared" si="104"/>
        <v>15100</v>
      </c>
      <c r="L993" s="123">
        <f t="shared" si="105"/>
        <v>15855</v>
      </c>
    </row>
    <row r="994" spans="1:12" x14ac:dyDescent="0.25">
      <c r="A994" s="149">
        <f t="shared" si="106"/>
        <v>99100</v>
      </c>
      <c r="B994" s="5"/>
      <c r="C994" s="78"/>
      <c r="D994" s="78"/>
      <c r="E994" s="136">
        <f>CEILING(($E$753+(formule!$E$43*(A994-$A$753)))/100,1)*100</f>
        <v>15100</v>
      </c>
      <c r="F994" s="137">
        <f t="shared" si="103"/>
        <v>17969</v>
      </c>
      <c r="G994" s="106"/>
      <c r="H994" s="122">
        <f t="shared" si="101"/>
        <v>15550</v>
      </c>
      <c r="I994" s="123">
        <f t="shared" si="102"/>
        <v>18504</v>
      </c>
      <c r="J994" s="103"/>
      <c r="K994" s="122">
        <f t="shared" si="104"/>
        <v>15100</v>
      </c>
      <c r="L994" s="123">
        <f t="shared" si="105"/>
        <v>15855</v>
      </c>
    </row>
    <row r="995" spans="1:12" x14ac:dyDescent="0.25">
      <c r="A995" s="149">
        <f t="shared" si="106"/>
        <v>99200</v>
      </c>
      <c r="B995" s="5"/>
      <c r="C995" s="78"/>
      <c r="D995" s="78"/>
      <c r="E995" s="136">
        <f>CEILING(($E$753+(formule!$E$43*(A995-$A$753)))/100,1)*100</f>
        <v>15100</v>
      </c>
      <c r="F995" s="137">
        <f t="shared" si="103"/>
        <v>17969</v>
      </c>
      <c r="G995" s="106"/>
      <c r="H995" s="122">
        <f t="shared" si="101"/>
        <v>15550</v>
      </c>
      <c r="I995" s="123">
        <f t="shared" si="102"/>
        <v>18504</v>
      </c>
      <c r="J995" s="103"/>
      <c r="K995" s="122">
        <f t="shared" si="104"/>
        <v>15100</v>
      </c>
      <c r="L995" s="123">
        <f t="shared" si="105"/>
        <v>15855</v>
      </c>
    </row>
    <row r="996" spans="1:12" x14ac:dyDescent="0.25">
      <c r="A996" s="149">
        <f t="shared" si="106"/>
        <v>99300</v>
      </c>
      <c r="B996" s="5"/>
      <c r="C996" s="78"/>
      <c r="D996" s="78"/>
      <c r="E996" s="136">
        <f>CEILING(($E$753+(formule!$E$43*(A996-$A$753)))/100,1)*100</f>
        <v>15100</v>
      </c>
      <c r="F996" s="137">
        <f t="shared" si="103"/>
        <v>17969</v>
      </c>
      <c r="G996" s="106"/>
      <c r="H996" s="122">
        <f t="shared" si="101"/>
        <v>15550</v>
      </c>
      <c r="I996" s="123">
        <f t="shared" si="102"/>
        <v>18504</v>
      </c>
      <c r="J996" s="103"/>
      <c r="K996" s="122">
        <f t="shared" si="104"/>
        <v>15100</v>
      </c>
      <c r="L996" s="123">
        <f t="shared" si="105"/>
        <v>15855</v>
      </c>
    </row>
    <row r="997" spans="1:12" x14ac:dyDescent="0.25">
      <c r="A997" s="149">
        <f t="shared" si="106"/>
        <v>99400</v>
      </c>
      <c r="B997" s="5"/>
      <c r="C997" s="78"/>
      <c r="D997" s="78"/>
      <c r="E997" s="136">
        <f>CEILING(($E$753+(formule!$E$43*(A997-$A$753)))/100,1)*100</f>
        <v>15200</v>
      </c>
      <c r="F997" s="137">
        <f t="shared" si="103"/>
        <v>18088</v>
      </c>
      <c r="G997" s="106"/>
      <c r="H997" s="122">
        <f t="shared" si="101"/>
        <v>15650</v>
      </c>
      <c r="I997" s="123">
        <f t="shared" si="102"/>
        <v>18623</v>
      </c>
      <c r="J997" s="103"/>
      <c r="K997" s="122">
        <f t="shared" si="104"/>
        <v>15200</v>
      </c>
      <c r="L997" s="123">
        <f t="shared" si="105"/>
        <v>15960</v>
      </c>
    </row>
    <row r="998" spans="1:12" x14ac:dyDescent="0.25">
      <c r="A998" s="149">
        <f t="shared" si="106"/>
        <v>99500</v>
      </c>
      <c r="B998" s="5"/>
      <c r="C998" s="78"/>
      <c r="D998" s="78"/>
      <c r="E998" s="136">
        <f>CEILING(($E$753+(formule!$E$43*(A998-$A$753)))/100,1)*100</f>
        <v>15200</v>
      </c>
      <c r="F998" s="137">
        <f t="shared" si="103"/>
        <v>18088</v>
      </c>
      <c r="G998" s="106"/>
      <c r="H998" s="122">
        <f t="shared" si="101"/>
        <v>15650</v>
      </c>
      <c r="I998" s="123">
        <f t="shared" si="102"/>
        <v>18623</v>
      </c>
      <c r="J998" s="103"/>
      <c r="K998" s="122">
        <f t="shared" si="104"/>
        <v>15200</v>
      </c>
      <c r="L998" s="123">
        <f t="shared" si="105"/>
        <v>15960</v>
      </c>
    </row>
    <row r="999" spans="1:12" x14ac:dyDescent="0.25">
      <c r="A999" s="149">
        <f t="shared" si="106"/>
        <v>99600</v>
      </c>
      <c r="B999" s="5"/>
      <c r="C999" s="78"/>
      <c r="D999" s="78"/>
      <c r="E999" s="136">
        <f>CEILING(($E$753+(formule!$E$43*(A999-$A$753)))/100,1)*100</f>
        <v>15200</v>
      </c>
      <c r="F999" s="137">
        <f t="shared" si="103"/>
        <v>18088</v>
      </c>
      <c r="G999" s="106"/>
      <c r="H999" s="122">
        <f t="shared" si="101"/>
        <v>15650</v>
      </c>
      <c r="I999" s="123">
        <f t="shared" si="102"/>
        <v>18623</v>
      </c>
      <c r="J999" s="103"/>
      <c r="K999" s="122">
        <f t="shared" si="104"/>
        <v>15200</v>
      </c>
      <c r="L999" s="123">
        <f t="shared" si="105"/>
        <v>15960</v>
      </c>
    </row>
    <row r="1000" spans="1:12" x14ac:dyDescent="0.25">
      <c r="A1000" s="149">
        <f t="shared" si="106"/>
        <v>99700</v>
      </c>
      <c r="B1000" s="5"/>
      <c r="C1000" s="78"/>
      <c r="D1000" s="78"/>
      <c r="E1000" s="136">
        <f>CEILING(($E$753+(formule!$E$43*(A1000-$A$753)))/100,1)*100</f>
        <v>15200</v>
      </c>
      <c r="F1000" s="137">
        <f t="shared" si="103"/>
        <v>18088</v>
      </c>
      <c r="G1000" s="106"/>
      <c r="H1000" s="122">
        <f t="shared" si="101"/>
        <v>15650</v>
      </c>
      <c r="I1000" s="123">
        <f t="shared" si="102"/>
        <v>18623</v>
      </c>
      <c r="J1000" s="103"/>
      <c r="K1000" s="122">
        <f t="shared" si="104"/>
        <v>15200</v>
      </c>
      <c r="L1000" s="123">
        <f t="shared" si="105"/>
        <v>15960</v>
      </c>
    </row>
    <row r="1001" spans="1:12" x14ac:dyDescent="0.25">
      <c r="A1001" s="149">
        <f t="shared" si="106"/>
        <v>99800</v>
      </c>
      <c r="B1001" s="5"/>
      <c r="C1001" s="78"/>
      <c r="D1001" s="78"/>
      <c r="E1001" s="136">
        <f>CEILING(($E$753+(formule!$E$43*(A1001-$A$753)))/100,1)*100</f>
        <v>15200</v>
      </c>
      <c r="F1001" s="137">
        <f t="shared" si="103"/>
        <v>18088</v>
      </c>
      <c r="G1001" s="106"/>
      <c r="H1001" s="122">
        <f t="shared" ref="H1001:H1064" si="107">E1001+450</f>
        <v>15650</v>
      </c>
      <c r="I1001" s="123">
        <f t="shared" ref="I1001:I1064" si="108">F1001+535</f>
        <v>18623</v>
      </c>
      <c r="J1001" s="103"/>
      <c r="K1001" s="122">
        <f t="shared" si="104"/>
        <v>15200</v>
      </c>
      <c r="L1001" s="123">
        <f t="shared" si="105"/>
        <v>15960</v>
      </c>
    </row>
    <row r="1002" spans="1:12" x14ac:dyDescent="0.25">
      <c r="A1002" s="149">
        <f t="shared" si="106"/>
        <v>99900</v>
      </c>
      <c r="B1002" s="5"/>
      <c r="C1002" s="78"/>
      <c r="D1002" s="78"/>
      <c r="E1002" s="136">
        <f>CEILING(($E$753+(formule!$E$43*(A1002-$A$753)))/100,1)*100</f>
        <v>15200</v>
      </c>
      <c r="F1002" s="137">
        <f t="shared" si="103"/>
        <v>18088</v>
      </c>
      <c r="G1002" s="106"/>
      <c r="H1002" s="122">
        <f t="shared" si="107"/>
        <v>15650</v>
      </c>
      <c r="I1002" s="123">
        <f t="shared" si="108"/>
        <v>18623</v>
      </c>
      <c r="J1002" s="103"/>
      <c r="K1002" s="122">
        <f t="shared" si="104"/>
        <v>15200</v>
      </c>
      <c r="L1002" s="123">
        <f t="shared" si="105"/>
        <v>15960</v>
      </c>
    </row>
    <row r="1003" spans="1:12" x14ac:dyDescent="0.25">
      <c r="A1003" s="149">
        <f t="shared" si="106"/>
        <v>100000</v>
      </c>
      <c r="B1003" s="5"/>
      <c r="C1003" s="78"/>
      <c r="D1003" s="78"/>
      <c r="E1003" s="136">
        <f>CEILING(($E$753+(formule!$E$43*(A1003-$A$753)))/100,1)*100</f>
        <v>15200</v>
      </c>
      <c r="F1003" s="137">
        <f t="shared" si="103"/>
        <v>18088</v>
      </c>
      <c r="G1003" s="106"/>
      <c r="H1003" s="122">
        <f t="shared" si="107"/>
        <v>15650</v>
      </c>
      <c r="I1003" s="123">
        <f t="shared" si="108"/>
        <v>18623</v>
      </c>
      <c r="J1003" s="103"/>
      <c r="K1003" s="122">
        <f t="shared" si="104"/>
        <v>15200</v>
      </c>
      <c r="L1003" s="123">
        <f t="shared" si="105"/>
        <v>15960</v>
      </c>
    </row>
    <row r="1004" spans="1:12" x14ac:dyDescent="0.25">
      <c r="A1004" s="149">
        <f>A1003+100</f>
        <v>100100</v>
      </c>
      <c r="B1004" s="5"/>
      <c r="C1004" s="78"/>
      <c r="D1004" s="78"/>
      <c r="E1004" s="136">
        <f>CEILING(($E$1003+formule!$E$44*(A1004-$A$1003))/100,1)*100</f>
        <v>15300</v>
      </c>
      <c r="F1004" s="137">
        <f t="shared" si="103"/>
        <v>18207</v>
      </c>
      <c r="G1004" s="106"/>
      <c r="H1004" s="124">
        <f t="shared" si="107"/>
        <v>15750</v>
      </c>
      <c r="I1004" s="125">
        <f t="shared" si="108"/>
        <v>18742</v>
      </c>
      <c r="J1004" s="103"/>
      <c r="K1004" s="124">
        <f t="shared" si="104"/>
        <v>15300</v>
      </c>
      <c r="L1004" s="125">
        <f t="shared" si="105"/>
        <v>16065</v>
      </c>
    </row>
    <row r="1005" spans="1:12" x14ac:dyDescent="0.25">
      <c r="A1005" s="149">
        <f t="shared" ref="A1005:A1068" si="109">A1004+100</f>
        <v>100200</v>
      </c>
      <c r="B1005" s="5"/>
      <c r="C1005" s="78"/>
      <c r="D1005" s="78"/>
      <c r="E1005" s="136">
        <f>CEILING(($E$1003+formule!$E$44*(A1005-$A$1003))/100,1)*100</f>
        <v>15300</v>
      </c>
      <c r="F1005" s="137">
        <f t="shared" si="103"/>
        <v>18207</v>
      </c>
      <c r="G1005" s="106"/>
      <c r="H1005" s="124">
        <f t="shared" si="107"/>
        <v>15750</v>
      </c>
      <c r="I1005" s="125">
        <f t="shared" si="108"/>
        <v>18742</v>
      </c>
      <c r="J1005" s="103"/>
      <c r="K1005" s="124">
        <f t="shared" si="104"/>
        <v>15300</v>
      </c>
      <c r="L1005" s="125">
        <f t="shared" si="105"/>
        <v>16065</v>
      </c>
    </row>
    <row r="1006" spans="1:12" x14ac:dyDescent="0.25">
      <c r="A1006" s="149">
        <f t="shared" si="109"/>
        <v>100300</v>
      </c>
      <c r="B1006" s="5"/>
      <c r="C1006" s="78"/>
      <c r="D1006" s="78"/>
      <c r="E1006" s="136">
        <f>CEILING(($E$1003+formule!$E$44*(A1006-$A$1003))/100,1)*100</f>
        <v>15300</v>
      </c>
      <c r="F1006" s="137">
        <f t="shared" si="103"/>
        <v>18207</v>
      </c>
      <c r="G1006" s="106"/>
      <c r="H1006" s="124">
        <f t="shared" si="107"/>
        <v>15750</v>
      </c>
      <c r="I1006" s="125">
        <f t="shared" si="108"/>
        <v>18742</v>
      </c>
      <c r="J1006" s="103"/>
      <c r="K1006" s="124">
        <f t="shared" si="104"/>
        <v>15300</v>
      </c>
      <c r="L1006" s="125">
        <f t="shared" si="105"/>
        <v>16065</v>
      </c>
    </row>
    <row r="1007" spans="1:12" x14ac:dyDescent="0.25">
      <c r="A1007" s="149">
        <f t="shared" si="109"/>
        <v>100400</v>
      </c>
      <c r="B1007" s="5"/>
      <c r="C1007" s="78"/>
      <c r="D1007" s="78"/>
      <c r="E1007" s="136">
        <f>CEILING(($E$1003+formule!$E$44*(A1007-$A$1003))/100,1)*100</f>
        <v>15300</v>
      </c>
      <c r="F1007" s="137">
        <f t="shared" si="103"/>
        <v>18207</v>
      </c>
      <c r="G1007" s="106"/>
      <c r="H1007" s="124">
        <f t="shared" si="107"/>
        <v>15750</v>
      </c>
      <c r="I1007" s="125">
        <f t="shared" si="108"/>
        <v>18742</v>
      </c>
      <c r="J1007" s="103"/>
      <c r="K1007" s="124">
        <f t="shared" si="104"/>
        <v>15300</v>
      </c>
      <c r="L1007" s="125">
        <f t="shared" si="105"/>
        <v>16065</v>
      </c>
    </row>
    <row r="1008" spans="1:12" x14ac:dyDescent="0.25">
      <c r="A1008" s="149">
        <f t="shared" si="109"/>
        <v>100500</v>
      </c>
      <c r="B1008" s="5"/>
      <c r="C1008" s="78"/>
      <c r="D1008" s="78"/>
      <c r="E1008" s="136">
        <f>CEILING(($E$1003+formule!$E$44*(A1008-$A$1003))/100,1)*100</f>
        <v>15300</v>
      </c>
      <c r="F1008" s="137">
        <f t="shared" si="103"/>
        <v>18207</v>
      </c>
      <c r="G1008" s="106"/>
      <c r="H1008" s="124">
        <f t="shared" si="107"/>
        <v>15750</v>
      </c>
      <c r="I1008" s="125">
        <f t="shared" si="108"/>
        <v>18742</v>
      </c>
      <c r="J1008" s="103"/>
      <c r="K1008" s="124">
        <f t="shared" si="104"/>
        <v>15300</v>
      </c>
      <c r="L1008" s="125">
        <f t="shared" si="105"/>
        <v>16065</v>
      </c>
    </row>
    <row r="1009" spans="1:12" x14ac:dyDescent="0.25">
      <c r="A1009" s="149">
        <f t="shared" si="109"/>
        <v>100600</v>
      </c>
      <c r="B1009" s="5"/>
      <c r="C1009" s="78"/>
      <c r="D1009" s="78"/>
      <c r="E1009" s="136">
        <f>CEILING(($E$1003+formule!$E$44*(A1009-$A$1003))/100,1)*100</f>
        <v>15300</v>
      </c>
      <c r="F1009" s="137">
        <f t="shared" ref="F1009:F1072" si="110">E1009*1.19</f>
        <v>18207</v>
      </c>
      <c r="G1009" s="106"/>
      <c r="H1009" s="124">
        <f t="shared" si="107"/>
        <v>15750</v>
      </c>
      <c r="I1009" s="125">
        <f t="shared" si="108"/>
        <v>18742</v>
      </c>
      <c r="J1009" s="103"/>
      <c r="K1009" s="124">
        <f t="shared" si="104"/>
        <v>15300</v>
      </c>
      <c r="L1009" s="125">
        <f t="shared" si="105"/>
        <v>16065</v>
      </c>
    </row>
    <row r="1010" spans="1:12" x14ac:dyDescent="0.25">
      <c r="A1010" s="149">
        <f t="shared" si="109"/>
        <v>100700</v>
      </c>
      <c r="B1010" s="5"/>
      <c r="C1010" s="78"/>
      <c r="D1010" s="78"/>
      <c r="E1010" s="136">
        <f>CEILING(($E$1003+formule!$E$44*(A1010-$A$1003))/100,1)*100</f>
        <v>15300</v>
      </c>
      <c r="F1010" s="137">
        <f t="shared" si="110"/>
        <v>18207</v>
      </c>
      <c r="G1010" s="106"/>
      <c r="H1010" s="124">
        <f t="shared" si="107"/>
        <v>15750</v>
      </c>
      <c r="I1010" s="125">
        <f t="shared" si="108"/>
        <v>18742</v>
      </c>
      <c r="J1010" s="103"/>
      <c r="K1010" s="124">
        <f t="shared" si="104"/>
        <v>15300</v>
      </c>
      <c r="L1010" s="125">
        <f t="shared" si="105"/>
        <v>16065</v>
      </c>
    </row>
    <row r="1011" spans="1:12" x14ac:dyDescent="0.25">
      <c r="A1011" s="149">
        <f t="shared" si="109"/>
        <v>100800</v>
      </c>
      <c r="B1011" s="5"/>
      <c r="C1011" s="78"/>
      <c r="D1011" s="78"/>
      <c r="E1011" s="136">
        <f>CEILING(($E$1003+formule!$E$44*(A1011-$A$1003))/100,1)*100</f>
        <v>15300</v>
      </c>
      <c r="F1011" s="137">
        <f t="shared" si="110"/>
        <v>18207</v>
      </c>
      <c r="G1011" s="106"/>
      <c r="H1011" s="124">
        <f t="shared" si="107"/>
        <v>15750</v>
      </c>
      <c r="I1011" s="125">
        <f t="shared" si="108"/>
        <v>18742</v>
      </c>
      <c r="J1011" s="103"/>
      <c r="K1011" s="124">
        <f t="shared" si="104"/>
        <v>15300</v>
      </c>
      <c r="L1011" s="125">
        <f t="shared" si="105"/>
        <v>16065</v>
      </c>
    </row>
    <row r="1012" spans="1:12" x14ac:dyDescent="0.25">
      <c r="A1012" s="149">
        <f t="shared" si="109"/>
        <v>100900</v>
      </c>
      <c r="B1012" s="5"/>
      <c r="C1012" s="78"/>
      <c r="D1012" s="78"/>
      <c r="E1012" s="136">
        <f>CEILING(($E$1003+formule!$E$44*(A1012-$A$1003))/100,1)*100</f>
        <v>15300</v>
      </c>
      <c r="F1012" s="137">
        <f t="shared" si="110"/>
        <v>18207</v>
      </c>
      <c r="G1012" s="106"/>
      <c r="H1012" s="124">
        <f t="shared" si="107"/>
        <v>15750</v>
      </c>
      <c r="I1012" s="125">
        <f t="shared" si="108"/>
        <v>18742</v>
      </c>
      <c r="J1012" s="103"/>
      <c r="K1012" s="124">
        <f t="shared" si="104"/>
        <v>15300</v>
      </c>
      <c r="L1012" s="125">
        <f t="shared" si="105"/>
        <v>16065</v>
      </c>
    </row>
    <row r="1013" spans="1:12" x14ac:dyDescent="0.25">
      <c r="A1013" s="149">
        <f t="shared" si="109"/>
        <v>101000</v>
      </c>
      <c r="B1013" s="5"/>
      <c r="C1013" s="78"/>
      <c r="D1013" s="78"/>
      <c r="E1013" s="136">
        <f>CEILING(($E$1003+formule!$E$44*(A1013-$A$1003))/100,1)*100</f>
        <v>15300</v>
      </c>
      <c r="F1013" s="137">
        <f t="shared" si="110"/>
        <v>18207</v>
      </c>
      <c r="G1013" s="106"/>
      <c r="H1013" s="124">
        <f t="shared" si="107"/>
        <v>15750</v>
      </c>
      <c r="I1013" s="125">
        <f t="shared" si="108"/>
        <v>18742</v>
      </c>
      <c r="J1013" s="103"/>
      <c r="K1013" s="124">
        <f t="shared" si="104"/>
        <v>15300</v>
      </c>
      <c r="L1013" s="125">
        <f t="shared" si="105"/>
        <v>16065</v>
      </c>
    </row>
    <row r="1014" spans="1:12" x14ac:dyDescent="0.25">
      <c r="A1014" s="149">
        <f t="shared" si="109"/>
        <v>101100</v>
      </c>
      <c r="B1014" s="5"/>
      <c r="C1014" s="78"/>
      <c r="D1014" s="78"/>
      <c r="E1014" s="136">
        <f>CEILING(($E$1003+formule!$E$44*(A1014-$A$1003))/100,1)*100</f>
        <v>15400</v>
      </c>
      <c r="F1014" s="137">
        <f t="shared" si="110"/>
        <v>18326</v>
      </c>
      <c r="G1014" s="106"/>
      <c r="H1014" s="124">
        <f t="shared" si="107"/>
        <v>15850</v>
      </c>
      <c r="I1014" s="125">
        <f t="shared" si="108"/>
        <v>18861</v>
      </c>
      <c r="J1014" s="103"/>
      <c r="K1014" s="124">
        <f t="shared" si="104"/>
        <v>15400</v>
      </c>
      <c r="L1014" s="125">
        <f t="shared" si="105"/>
        <v>16170</v>
      </c>
    </row>
    <row r="1015" spans="1:12" x14ac:dyDescent="0.25">
      <c r="A1015" s="149">
        <f t="shared" si="109"/>
        <v>101200</v>
      </c>
      <c r="B1015" s="5"/>
      <c r="C1015" s="78"/>
      <c r="D1015" s="78"/>
      <c r="E1015" s="136">
        <f>CEILING(($E$1003+formule!$E$44*(A1015-$A$1003))/100,1)*100</f>
        <v>15400</v>
      </c>
      <c r="F1015" s="137">
        <f t="shared" si="110"/>
        <v>18326</v>
      </c>
      <c r="G1015" s="106"/>
      <c r="H1015" s="124">
        <f t="shared" si="107"/>
        <v>15850</v>
      </c>
      <c r="I1015" s="125">
        <f t="shared" si="108"/>
        <v>18861</v>
      </c>
      <c r="J1015" s="103"/>
      <c r="K1015" s="124">
        <f t="shared" si="104"/>
        <v>15400</v>
      </c>
      <c r="L1015" s="125">
        <f t="shared" si="105"/>
        <v>16170</v>
      </c>
    </row>
    <row r="1016" spans="1:12" x14ac:dyDescent="0.25">
      <c r="A1016" s="149">
        <f t="shared" si="109"/>
        <v>101300</v>
      </c>
      <c r="B1016" s="5"/>
      <c r="C1016" s="78"/>
      <c r="D1016" s="78"/>
      <c r="E1016" s="136">
        <f>CEILING(($E$1003+formule!$E$44*(A1016-$A$1003))/100,1)*100</f>
        <v>15400</v>
      </c>
      <c r="F1016" s="137">
        <f t="shared" si="110"/>
        <v>18326</v>
      </c>
      <c r="G1016" s="106"/>
      <c r="H1016" s="124">
        <f t="shared" si="107"/>
        <v>15850</v>
      </c>
      <c r="I1016" s="125">
        <f t="shared" si="108"/>
        <v>18861</v>
      </c>
      <c r="J1016" s="103"/>
      <c r="K1016" s="124">
        <f t="shared" si="104"/>
        <v>15400</v>
      </c>
      <c r="L1016" s="125">
        <f t="shared" si="105"/>
        <v>16170</v>
      </c>
    </row>
    <row r="1017" spans="1:12" x14ac:dyDescent="0.25">
      <c r="A1017" s="149">
        <f t="shared" si="109"/>
        <v>101400</v>
      </c>
      <c r="B1017" s="5"/>
      <c r="C1017" s="78"/>
      <c r="D1017" s="78"/>
      <c r="E1017" s="136">
        <f>CEILING(($E$1003+formule!$E$44*(A1017-$A$1003))/100,1)*100</f>
        <v>15400</v>
      </c>
      <c r="F1017" s="137">
        <f t="shared" si="110"/>
        <v>18326</v>
      </c>
      <c r="G1017" s="106"/>
      <c r="H1017" s="124">
        <f t="shared" si="107"/>
        <v>15850</v>
      </c>
      <c r="I1017" s="125">
        <f t="shared" si="108"/>
        <v>18861</v>
      </c>
      <c r="J1017" s="103"/>
      <c r="K1017" s="124">
        <f t="shared" si="104"/>
        <v>15400</v>
      </c>
      <c r="L1017" s="125">
        <f t="shared" si="105"/>
        <v>16170</v>
      </c>
    </row>
    <row r="1018" spans="1:12" x14ac:dyDescent="0.25">
      <c r="A1018" s="149">
        <f t="shared" si="109"/>
        <v>101500</v>
      </c>
      <c r="B1018" s="5"/>
      <c r="C1018" s="78"/>
      <c r="D1018" s="78"/>
      <c r="E1018" s="136">
        <f>CEILING(($E$1003+formule!$E$44*(A1018-$A$1003))/100,1)*100</f>
        <v>15400</v>
      </c>
      <c r="F1018" s="137">
        <f t="shared" si="110"/>
        <v>18326</v>
      </c>
      <c r="G1018" s="106"/>
      <c r="H1018" s="124">
        <f t="shared" si="107"/>
        <v>15850</v>
      </c>
      <c r="I1018" s="125">
        <f t="shared" si="108"/>
        <v>18861</v>
      </c>
      <c r="J1018" s="103"/>
      <c r="K1018" s="124">
        <f t="shared" si="104"/>
        <v>15400</v>
      </c>
      <c r="L1018" s="125">
        <f t="shared" si="105"/>
        <v>16170</v>
      </c>
    </row>
    <row r="1019" spans="1:12" x14ac:dyDescent="0.25">
      <c r="A1019" s="149">
        <f t="shared" si="109"/>
        <v>101600</v>
      </c>
      <c r="B1019" s="5"/>
      <c r="C1019" s="78"/>
      <c r="D1019" s="78"/>
      <c r="E1019" s="136">
        <f>CEILING(($E$1003+formule!$E$44*(A1019-$A$1003))/100,1)*100</f>
        <v>15400</v>
      </c>
      <c r="F1019" s="137">
        <f t="shared" si="110"/>
        <v>18326</v>
      </c>
      <c r="G1019" s="106"/>
      <c r="H1019" s="124">
        <f t="shared" si="107"/>
        <v>15850</v>
      </c>
      <c r="I1019" s="125">
        <f t="shared" si="108"/>
        <v>18861</v>
      </c>
      <c r="J1019" s="103"/>
      <c r="K1019" s="124">
        <f t="shared" si="104"/>
        <v>15400</v>
      </c>
      <c r="L1019" s="125">
        <f t="shared" si="105"/>
        <v>16170</v>
      </c>
    </row>
    <row r="1020" spans="1:12" x14ac:dyDescent="0.25">
      <c r="A1020" s="149">
        <f t="shared" si="109"/>
        <v>101700</v>
      </c>
      <c r="B1020" s="5"/>
      <c r="C1020" s="78"/>
      <c r="D1020" s="78"/>
      <c r="E1020" s="136">
        <f>CEILING(($E$1003+formule!$E$44*(A1020-$A$1003))/100,1)*100</f>
        <v>15400</v>
      </c>
      <c r="F1020" s="137">
        <f t="shared" si="110"/>
        <v>18326</v>
      </c>
      <c r="G1020" s="106"/>
      <c r="H1020" s="124">
        <f t="shared" si="107"/>
        <v>15850</v>
      </c>
      <c r="I1020" s="125">
        <f t="shared" si="108"/>
        <v>18861</v>
      </c>
      <c r="J1020" s="103"/>
      <c r="K1020" s="124">
        <f t="shared" si="104"/>
        <v>15400</v>
      </c>
      <c r="L1020" s="125">
        <f t="shared" si="105"/>
        <v>16170</v>
      </c>
    </row>
    <row r="1021" spans="1:12" x14ac:dyDescent="0.25">
      <c r="A1021" s="149">
        <f t="shared" si="109"/>
        <v>101800</v>
      </c>
      <c r="B1021" s="5"/>
      <c r="C1021" s="78"/>
      <c r="D1021" s="78"/>
      <c r="E1021" s="136">
        <f>CEILING(($E$1003+formule!$E$44*(A1021-$A$1003))/100,1)*100</f>
        <v>15400</v>
      </c>
      <c r="F1021" s="137">
        <f t="shared" si="110"/>
        <v>18326</v>
      </c>
      <c r="G1021" s="106"/>
      <c r="H1021" s="124">
        <f t="shared" si="107"/>
        <v>15850</v>
      </c>
      <c r="I1021" s="125">
        <f t="shared" si="108"/>
        <v>18861</v>
      </c>
      <c r="J1021" s="103"/>
      <c r="K1021" s="124">
        <f t="shared" si="104"/>
        <v>15400</v>
      </c>
      <c r="L1021" s="125">
        <f t="shared" si="105"/>
        <v>16170</v>
      </c>
    </row>
    <row r="1022" spans="1:12" x14ac:dyDescent="0.25">
      <c r="A1022" s="149">
        <f t="shared" si="109"/>
        <v>101900</v>
      </c>
      <c r="B1022" s="5"/>
      <c r="C1022" s="78"/>
      <c r="D1022" s="78"/>
      <c r="E1022" s="136">
        <f>CEILING(($E$1003+formule!$E$44*(A1022-$A$1003))/100,1)*100</f>
        <v>15400</v>
      </c>
      <c r="F1022" s="137">
        <f t="shared" si="110"/>
        <v>18326</v>
      </c>
      <c r="G1022" s="106"/>
      <c r="H1022" s="124">
        <f t="shared" si="107"/>
        <v>15850</v>
      </c>
      <c r="I1022" s="125">
        <f t="shared" si="108"/>
        <v>18861</v>
      </c>
      <c r="J1022" s="103"/>
      <c r="K1022" s="124">
        <f t="shared" si="104"/>
        <v>15400</v>
      </c>
      <c r="L1022" s="125">
        <f t="shared" si="105"/>
        <v>16170</v>
      </c>
    </row>
    <row r="1023" spans="1:12" x14ac:dyDescent="0.25">
      <c r="A1023" s="149">
        <f t="shared" si="109"/>
        <v>102000</v>
      </c>
      <c r="B1023" s="5"/>
      <c r="C1023" s="78"/>
      <c r="D1023" s="78"/>
      <c r="E1023" s="136">
        <f>CEILING(($E$1003+formule!$E$44*(A1023-$A$1003))/100,1)*100</f>
        <v>15400</v>
      </c>
      <c r="F1023" s="137">
        <f t="shared" si="110"/>
        <v>18326</v>
      </c>
      <c r="G1023" s="106"/>
      <c r="H1023" s="124">
        <f t="shared" si="107"/>
        <v>15850</v>
      </c>
      <c r="I1023" s="125">
        <f t="shared" si="108"/>
        <v>18861</v>
      </c>
      <c r="J1023" s="103"/>
      <c r="K1023" s="124">
        <f t="shared" si="104"/>
        <v>15400</v>
      </c>
      <c r="L1023" s="125">
        <f t="shared" si="105"/>
        <v>16170</v>
      </c>
    </row>
    <row r="1024" spans="1:12" x14ac:dyDescent="0.25">
      <c r="A1024" s="149">
        <f t="shared" si="109"/>
        <v>102100</v>
      </c>
      <c r="B1024" s="5"/>
      <c r="C1024" s="78"/>
      <c r="D1024" s="78"/>
      <c r="E1024" s="136">
        <f>CEILING(($E$1003+formule!$E$44*(A1024-$A$1003))/100,1)*100</f>
        <v>15500</v>
      </c>
      <c r="F1024" s="137">
        <f t="shared" si="110"/>
        <v>18445</v>
      </c>
      <c r="G1024" s="106"/>
      <c r="H1024" s="124">
        <f t="shared" si="107"/>
        <v>15950</v>
      </c>
      <c r="I1024" s="125">
        <f t="shared" si="108"/>
        <v>18980</v>
      </c>
      <c r="J1024" s="103"/>
      <c r="K1024" s="124">
        <f t="shared" si="104"/>
        <v>15500</v>
      </c>
      <c r="L1024" s="125">
        <f t="shared" si="105"/>
        <v>16275</v>
      </c>
    </row>
    <row r="1025" spans="1:12" x14ac:dyDescent="0.25">
      <c r="A1025" s="149">
        <f t="shared" si="109"/>
        <v>102200</v>
      </c>
      <c r="B1025" s="5"/>
      <c r="C1025" s="78"/>
      <c r="D1025" s="78"/>
      <c r="E1025" s="136">
        <f>CEILING(($E$1003+formule!$E$44*(A1025-$A$1003))/100,1)*100</f>
        <v>15500</v>
      </c>
      <c r="F1025" s="137">
        <f t="shared" si="110"/>
        <v>18445</v>
      </c>
      <c r="G1025" s="106"/>
      <c r="H1025" s="124">
        <f t="shared" si="107"/>
        <v>15950</v>
      </c>
      <c r="I1025" s="125">
        <f t="shared" si="108"/>
        <v>18980</v>
      </c>
      <c r="J1025" s="103"/>
      <c r="K1025" s="124">
        <f t="shared" si="104"/>
        <v>15500</v>
      </c>
      <c r="L1025" s="125">
        <f t="shared" si="105"/>
        <v>16275</v>
      </c>
    </row>
    <row r="1026" spans="1:12" x14ac:dyDescent="0.25">
      <c r="A1026" s="149">
        <f t="shared" si="109"/>
        <v>102300</v>
      </c>
      <c r="B1026" s="5"/>
      <c r="C1026" s="78"/>
      <c r="D1026" s="78"/>
      <c r="E1026" s="136">
        <f>CEILING(($E$1003+formule!$E$44*(A1026-$A$1003))/100,1)*100</f>
        <v>15500</v>
      </c>
      <c r="F1026" s="137">
        <f t="shared" si="110"/>
        <v>18445</v>
      </c>
      <c r="G1026" s="106"/>
      <c r="H1026" s="124">
        <f t="shared" si="107"/>
        <v>15950</v>
      </c>
      <c r="I1026" s="125">
        <f t="shared" si="108"/>
        <v>18980</v>
      </c>
      <c r="J1026" s="103"/>
      <c r="K1026" s="124">
        <f t="shared" si="104"/>
        <v>15500</v>
      </c>
      <c r="L1026" s="125">
        <f t="shared" si="105"/>
        <v>16275</v>
      </c>
    </row>
    <row r="1027" spans="1:12" x14ac:dyDescent="0.25">
      <c r="A1027" s="149">
        <f t="shared" si="109"/>
        <v>102400</v>
      </c>
      <c r="B1027" s="5"/>
      <c r="C1027" s="78"/>
      <c r="D1027" s="78"/>
      <c r="E1027" s="136">
        <f>CEILING(($E$1003+formule!$E$44*(A1027-$A$1003))/100,1)*100</f>
        <v>15500</v>
      </c>
      <c r="F1027" s="137">
        <f t="shared" si="110"/>
        <v>18445</v>
      </c>
      <c r="G1027" s="106"/>
      <c r="H1027" s="124">
        <f t="shared" si="107"/>
        <v>15950</v>
      </c>
      <c r="I1027" s="125">
        <f t="shared" si="108"/>
        <v>18980</v>
      </c>
      <c r="J1027" s="103"/>
      <c r="K1027" s="124">
        <f t="shared" si="104"/>
        <v>15500</v>
      </c>
      <c r="L1027" s="125">
        <f t="shared" si="105"/>
        <v>16275</v>
      </c>
    </row>
    <row r="1028" spans="1:12" x14ac:dyDescent="0.25">
      <c r="A1028" s="149">
        <f t="shared" si="109"/>
        <v>102500</v>
      </c>
      <c r="B1028" s="5"/>
      <c r="C1028" s="78"/>
      <c r="D1028" s="78"/>
      <c r="E1028" s="136">
        <f>CEILING(($E$1003+formule!$E$44*(A1028-$A$1003))/100,1)*100</f>
        <v>15500</v>
      </c>
      <c r="F1028" s="137">
        <f t="shared" si="110"/>
        <v>18445</v>
      </c>
      <c r="G1028" s="106"/>
      <c r="H1028" s="124">
        <f t="shared" si="107"/>
        <v>15950</v>
      </c>
      <c r="I1028" s="125">
        <f t="shared" si="108"/>
        <v>18980</v>
      </c>
      <c r="J1028" s="103"/>
      <c r="K1028" s="124">
        <f t="shared" si="104"/>
        <v>15500</v>
      </c>
      <c r="L1028" s="125">
        <f t="shared" si="105"/>
        <v>16275</v>
      </c>
    </row>
    <row r="1029" spans="1:12" x14ac:dyDescent="0.25">
      <c r="A1029" s="149">
        <f t="shared" si="109"/>
        <v>102600</v>
      </c>
      <c r="B1029" s="5"/>
      <c r="C1029" s="78"/>
      <c r="D1029" s="78"/>
      <c r="E1029" s="136">
        <f>CEILING(($E$1003+formule!$E$44*(A1029-$A$1003))/100,1)*100</f>
        <v>15500</v>
      </c>
      <c r="F1029" s="137">
        <f t="shared" si="110"/>
        <v>18445</v>
      </c>
      <c r="G1029" s="106"/>
      <c r="H1029" s="124">
        <f t="shared" si="107"/>
        <v>15950</v>
      </c>
      <c r="I1029" s="125">
        <f t="shared" si="108"/>
        <v>18980</v>
      </c>
      <c r="J1029" s="103"/>
      <c r="K1029" s="124">
        <f t="shared" ref="K1029:K1092" si="111">E1029</f>
        <v>15500</v>
      </c>
      <c r="L1029" s="125">
        <f t="shared" ref="L1029:L1092" si="112">K1029*1.05</f>
        <v>16275</v>
      </c>
    </row>
    <row r="1030" spans="1:12" x14ac:dyDescent="0.25">
      <c r="A1030" s="149">
        <f t="shared" si="109"/>
        <v>102700</v>
      </c>
      <c r="B1030" s="5"/>
      <c r="C1030" s="78"/>
      <c r="D1030" s="78"/>
      <c r="E1030" s="136">
        <f>CEILING(($E$1003+formule!$E$44*(A1030-$A$1003))/100,1)*100</f>
        <v>15500</v>
      </c>
      <c r="F1030" s="137">
        <f t="shared" si="110"/>
        <v>18445</v>
      </c>
      <c r="G1030" s="106"/>
      <c r="H1030" s="124">
        <f t="shared" si="107"/>
        <v>15950</v>
      </c>
      <c r="I1030" s="125">
        <f t="shared" si="108"/>
        <v>18980</v>
      </c>
      <c r="J1030" s="103"/>
      <c r="K1030" s="124">
        <f t="shared" si="111"/>
        <v>15500</v>
      </c>
      <c r="L1030" s="125">
        <f t="shared" si="112"/>
        <v>16275</v>
      </c>
    </row>
    <row r="1031" spans="1:12" x14ac:dyDescent="0.25">
      <c r="A1031" s="149">
        <f t="shared" si="109"/>
        <v>102800</v>
      </c>
      <c r="B1031" s="5"/>
      <c r="C1031" s="78"/>
      <c r="D1031" s="78"/>
      <c r="E1031" s="136">
        <f>CEILING(($E$1003+formule!$E$44*(A1031-$A$1003))/100,1)*100</f>
        <v>15500</v>
      </c>
      <c r="F1031" s="137">
        <f t="shared" si="110"/>
        <v>18445</v>
      </c>
      <c r="G1031" s="106"/>
      <c r="H1031" s="124">
        <f t="shared" si="107"/>
        <v>15950</v>
      </c>
      <c r="I1031" s="125">
        <f t="shared" si="108"/>
        <v>18980</v>
      </c>
      <c r="J1031" s="103"/>
      <c r="K1031" s="124">
        <f t="shared" si="111"/>
        <v>15500</v>
      </c>
      <c r="L1031" s="125">
        <f t="shared" si="112"/>
        <v>16275</v>
      </c>
    </row>
    <row r="1032" spans="1:12" x14ac:dyDescent="0.25">
      <c r="A1032" s="149">
        <f t="shared" si="109"/>
        <v>102900</v>
      </c>
      <c r="B1032" s="5"/>
      <c r="C1032" s="78"/>
      <c r="D1032" s="78"/>
      <c r="E1032" s="136">
        <f>CEILING(($E$1003+formule!$E$44*(A1032-$A$1003))/100,1)*100</f>
        <v>15500</v>
      </c>
      <c r="F1032" s="137">
        <f t="shared" si="110"/>
        <v>18445</v>
      </c>
      <c r="G1032" s="106"/>
      <c r="H1032" s="124">
        <f t="shared" si="107"/>
        <v>15950</v>
      </c>
      <c r="I1032" s="125">
        <f t="shared" si="108"/>
        <v>18980</v>
      </c>
      <c r="J1032" s="103"/>
      <c r="K1032" s="124">
        <f t="shared" si="111"/>
        <v>15500</v>
      </c>
      <c r="L1032" s="125">
        <f t="shared" si="112"/>
        <v>16275</v>
      </c>
    </row>
    <row r="1033" spans="1:12" x14ac:dyDescent="0.25">
      <c r="A1033" s="149">
        <f t="shared" si="109"/>
        <v>103000</v>
      </c>
      <c r="B1033" s="5"/>
      <c r="C1033" s="78"/>
      <c r="D1033" s="78"/>
      <c r="E1033" s="136">
        <f>CEILING(($E$1003+formule!$E$44*(A1033-$A$1003))/100,1)*100</f>
        <v>15500</v>
      </c>
      <c r="F1033" s="137">
        <f t="shared" si="110"/>
        <v>18445</v>
      </c>
      <c r="G1033" s="106"/>
      <c r="H1033" s="124">
        <f t="shared" si="107"/>
        <v>15950</v>
      </c>
      <c r="I1033" s="125">
        <f t="shared" si="108"/>
        <v>18980</v>
      </c>
      <c r="J1033" s="103"/>
      <c r="K1033" s="124">
        <f t="shared" si="111"/>
        <v>15500</v>
      </c>
      <c r="L1033" s="125">
        <f t="shared" si="112"/>
        <v>16275</v>
      </c>
    </row>
    <row r="1034" spans="1:12" x14ac:dyDescent="0.25">
      <c r="A1034" s="149">
        <f t="shared" si="109"/>
        <v>103100</v>
      </c>
      <c r="B1034" s="5"/>
      <c r="C1034" s="78"/>
      <c r="D1034" s="78"/>
      <c r="E1034" s="136">
        <f>CEILING(($E$1003+formule!$E$44*(A1034-$A$1003))/100,1)*100</f>
        <v>15600</v>
      </c>
      <c r="F1034" s="137">
        <f t="shared" si="110"/>
        <v>18564</v>
      </c>
      <c r="G1034" s="106"/>
      <c r="H1034" s="124">
        <f t="shared" si="107"/>
        <v>16050</v>
      </c>
      <c r="I1034" s="125">
        <f t="shared" si="108"/>
        <v>19099</v>
      </c>
      <c r="J1034" s="103"/>
      <c r="K1034" s="124">
        <f t="shared" si="111"/>
        <v>15600</v>
      </c>
      <c r="L1034" s="125">
        <f t="shared" si="112"/>
        <v>16380</v>
      </c>
    </row>
    <row r="1035" spans="1:12" x14ac:dyDescent="0.25">
      <c r="A1035" s="149">
        <f t="shared" si="109"/>
        <v>103200</v>
      </c>
      <c r="B1035" s="5"/>
      <c r="C1035" s="78"/>
      <c r="D1035" s="78"/>
      <c r="E1035" s="136">
        <f>CEILING(($E$1003+formule!$E$44*(A1035-$A$1003))/100,1)*100</f>
        <v>15600</v>
      </c>
      <c r="F1035" s="137">
        <f t="shared" si="110"/>
        <v>18564</v>
      </c>
      <c r="G1035" s="106"/>
      <c r="H1035" s="124">
        <f t="shared" si="107"/>
        <v>16050</v>
      </c>
      <c r="I1035" s="125">
        <f t="shared" si="108"/>
        <v>19099</v>
      </c>
      <c r="J1035" s="103"/>
      <c r="K1035" s="124">
        <f t="shared" si="111"/>
        <v>15600</v>
      </c>
      <c r="L1035" s="125">
        <f t="shared" si="112"/>
        <v>16380</v>
      </c>
    </row>
    <row r="1036" spans="1:12" x14ac:dyDescent="0.25">
      <c r="A1036" s="149">
        <f t="shared" si="109"/>
        <v>103300</v>
      </c>
      <c r="B1036" s="5"/>
      <c r="C1036" s="78"/>
      <c r="D1036" s="78"/>
      <c r="E1036" s="136">
        <f>CEILING(($E$1003+formule!$E$44*(A1036-$A$1003))/100,1)*100</f>
        <v>15600</v>
      </c>
      <c r="F1036" s="137">
        <f t="shared" si="110"/>
        <v>18564</v>
      </c>
      <c r="G1036" s="106"/>
      <c r="H1036" s="124">
        <f t="shared" si="107"/>
        <v>16050</v>
      </c>
      <c r="I1036" s="125">
        <f t="shared" si="108"/>
        <v>19099</v>
      </c>
      <c r="J1036" s="103"/>
      <c r="K1036" s="124">
        <f t="shared" si="111"/>
        <v>15600</v>
      </c>
      <c r="L1036" s="125">
        <f t="shared" si="112"/>
        <v>16380</v>
      </c>
    </row>
    <row r="1037" spans="1:12" x14ac:dyDescent="0.25">
      <c r="A1037" s="149">
        <f t="shared" si="109"/>
        <v>103400</v>
      </c>
      <c r="B1037" s="5"/>
      <c r="C1037" s="78"/>
      <c r="D1037" s="78"/>
      <c r="E1037" s="136">
        <f>CEILING(($E$1003+formule!$E$44*(A1037-$A$1003))/100,1)*100</f>
        <v>15600</v>
      </c>
      <c r="F1037" s="137">
        <f t="shared" si="110"/>
        <v>18564</v>
      </c>
      <c r="G1037" s="106"/>
      <c r="H1037" s="124">
        <f t="shared" si="107"/>
        <v>16050</v>
      </c>
      <c r="I1037" s="125">
        <f t="shared" si="108"/>
        <v>19099</v>
      </c>
      <c r="J1037" s="103"/>
      <c r="K1037" s="124">
        <f t="shared" si="111"/>
        <v>15600</v>
      </c>
      <c r="L1037" s="125">
        <f t="shared" si="112"/>
        <v>16380</v>
      </c>
    </row>
    <row r="1038" spans="1:12" x14ac:dyDescent="0.25">
      <c r="A1038" s="149">
        <f t="shared" si="109"/>
        <v>103500</v>
      </c>
      <c r="B1038" s="5"/>
      <c r="C1038" s="78"/>
      <c r="D1038" s="78"/>
      <c r="E1038" s="136">
        <f>CEILING(($E$1003+formule!$E$44*(A1038-$A$1003))/100,1)*100</f>
        <v>15600</v>
      </c>
      <c r="F1038" s="137">
        <f t="shared" si="110"/>
        <v>18564</v>
      </c>
      <c r="G1038" s="106"/>
      <c r="H1038" s="124">
        <f t="shared" si="107"/>
        <v>16050</v>
      </c>
      <c r="I1038" s="125">
        <f t="shared" si="108"/>
        <v>19099</v>
      </c>
      <c r="J1038" s="103"/>
      <c r="K1038" s="124">
        <f t="shared" si="111"/>
        <v>15600</v>
      </c>
      <c r="L1038" s="125">
        <f t="shared" si="112"/>
        <v>16380</v>
      </c>
    </row>
    <row r="1039" spans="1:12" x14ac:dyDescent="0.25">
      <c r="A1039" s="149">
        <f t="shared" si="109"/>
        <v>103600</v>
      </c>
      <c r="B1039" s="5"/>
      <c r="C1039" s="78"/>
      <c r="D1039" s="78"/>
      <c r="E1039" s="136">
        <f>CEILING(($E$1003+formule!$E$44*(A1039-$A$1003))/100,1)*100</f>
        <v>15600</v>
      </c>
      <c r="F1039" s="137">
        <f t="shared" si="110"/>
        <v>18564</v>
      </c>
      <c r="G1039" s="106"/>
      <c r="H1039" s="124">
        <f t="shared" si="107"/>
        <v>16050</v>
      </c>
      <c r="I1039" s="125">
        <f t="shared" si="108"/>
        <v>19099</v>
      </c>
      <c r="J1039" s="103"/>
      <c r="K1039" s="124">
        <f t="shared" si="111"/>
        <v>15600</v>
      </c>
      <c r="L1039" s="125">
        <f t="shared" si="112"/>
        <v>16380</v>
      </c>
    </row>
    <row r="1040" spans="1:12" x14ac:dyDescent="0.25">
      <c r="A1040" s="149">
        <f t="shared" si="109"/>
        <v>103700</v>
      </c>
      <c r="B1040" s="5"/>
      <c r="C1040" s="78"/>
      <c r="D1040" s="78"/>
      <c r="E1040" s="136">
        <f>CEILING(($E$1003+formule!$E$44*(A1040-$A$1003))/100,1)*100</f>
        <v>15600</v>
      </c>
      <c r="F1040" s="137">
        <f t="shared" si="110"/>
        <v>18564</v>
      </c>
      <c r="G1040" s="106"/>
      <c r="H1040" s="124">
        <f t="shared" si="107"/>
        <v>16050</v>
      </c>
      <c r="I1040" s="125">
        <f t="shared" si="108"/>
        <v>19099</v>
      </c>
      <c r="J1040" s="103"/>
      <c r="K1040" s="124">
        <f t="shared" si="111"/>
        <v>15600</v>
      </c>
      <c r="L1040" s="125">
        <f t="shared" si="112"/>
        <v>16380</v>
      </c>
    </row>
    <row r="1041" spans="1:12" x14ac:dyDescent="0.25">
      <c r="A1041" s="149">
        <f t="shared" si="109"/>
        <v>103800</v>
      </c>
      <c r="B1041" s="5"/>
      <c r="C1041" s="78"/>
      <c r="D1041" s="78"/>
      <c r="E1041" s="136">
        <f>CEILING(($E$1003+formule!$E$44*(A1041-$A$1003))/100,1)*100</f>
        <v>15600</v>
      </c>
      <c r="F1041" s="137">
        <f t="shared" si="110"/>
        <v>18564</v>
      </c>
      <c r="G1041" s="106"/>
      <c r="H1041" s="124">
        <f t="shared" si="107"/>
        <v>16050</v>
      </c>
      <c r="I1041" s="125">
        <f t="shared" si="108"/>
        <v>19099</v>
      </c>
      <c r="J1041" s="103"/>
      <c r="K1041" s="124">
        <f t="shared" si="111"/>
        <v>15600</v>
      </c>
      <c r="L1041" s="125">
        <f t="shared" si="112"/>
        <v>16380</v>
      </c>
    </row>
    <row r="1042" spans="1:12" x14ac:dyDescent="0.25">
      <c r="A1042" s="149">
        <f t="shared" si="109"/>
        <v>103900</v>
      </c>
      <c r="B1042" s="5"/>
      <c r="C1042" s="78"/>
      <c r="D1042" s="78"/>
      <c r="E1042" s="136">
        <f>CEILING(($E$1003+formule!$E$44*(A1042-$A$1003))/100,1)*100</f>
        <v>15600</v>
      </c>
      <c r="F1042" s="137">
        <f t="shared" si="110"/>
        <v>18564</v>
      </c>
      <c r="G1042" s="106"/>
      <c r="H1042" s="124">
        <f t="shared" si="107"/>
        <v>16050</v>
      </c>
      <c r="I1042" s="125">
        <f t="shared" si="108"/>
        <v>19099</v>
      </c>
      <c r="J1042" s="103"/>
      <c r="K1042" s="124">
        <f t="shared" si="111"/>
        <v>15600</v>
      </c>
      <c r="L1042" s="125">
        <f t="shared" si="112"/>
        <v>16380</v>
      </c>
    </row>
    <row r="1043" spans="1:12" x14ac:dyDescent="0.25">
      <c r="A1043" s="149">
        <f t="shared" si="109"/>
        <v>104000</v>
      </c>
      <c r="B1043" s="5"/>
      <c r="C1043" s="78"/>
      <c r="D1043" s="78"/>
      <c r="E1043" s="136">
        <f>CEILING(($E$1003+formule!$E$44*(A1043-$A$1003))/100,1)*100</f>
        <v>15600</v>
      </c>
      <c r="F1043" s="137">
        <f t="shared" si="110"/>
        <v>18564</v>
      </c>
      <c r="G1043" s="106"/>
      <c r="H1043" s="124">
        <f t="shared" si="107"/>
        <v>16050</v>
      </c>
      <c r="I1043" s="125">
        <f t="shared" si="108"/>
        <v>19099</v>
      </c>
      <c r="J1043" s="103"/>
      <c r="K1043" s="124">
        <f t="shared" si="111"/>
        <v>15600</v>
      </c>
      <c r="L1043" s="125">
        <f t="shared" si="112"/>
        <v>16380</v>
      </c>
    </row>
    <row r="1044" spans="1:12" x14ac:dyDescent="0.25">
      <c r="A1044" s="149">
        <f t="shared" si="109"/>
        <v>104100</v>
      </c>
      <c r="B1044" s="5"/>
      <c r="C1044" s="78"/>
      <c r="D1044" s="78"/>
      <c r="E1044" s="136">
        <f>CEILING(($E$1003+formule!$E$44*(A1044-$A$1003))/100,1)*100</f>
        <v>15700</v>
      </c>
      <c r="F1044" s="137">
        <f t="shared" si="110"/>
        <v>18683</v>
      </c>
      <c r="G1044" s="106"/>
      <c r="H1044" s="124">
        <f t="shared" si="107"/>
        <v>16150</v>
      </c>
      <c r="I1044" s="125">
        <f t="shared" si="108"/>
        <v>19218</v>
      </c>
      <c r="J1044" s="103"/>
      <c r="K1044" s="124">
        <f t="shared" si="111"/>
        <v>15700</v>
      </c>
      <c r="L1044" s="125">
        <f t="shared" si="112"/>
        <v>16485</v>
      </c>
    </row>
    <row r="1045" spans="1:12" x14ac:dyDescent="0.25">
      <c r="A1045" s="149">
        <f t="shared" si="109"/>
        <v>104200</v>
      </c>
      <c r="B1045" s="5"/>
      <c r="C1045" s="78"/>
      <c r="D1045" s="78"/>
      <c r="E1045" s="136">
        <f>CEILING(($E$1003+formule!$E$44*(A1045-$A$1003))/100,1)*100</f>
        <v>15700</v>
      </c>
      <c r="F1045" s="137">
        <f t="shared" si="110"/>
        <v>18683</v>
      </c>
      <c r="G1045" s="106"/>
      <c r="H1045" s="124">
        <f t="shared" si="107"/>
        <v>16150</v>
      </c>
      <c r="I1045" s="125">
        <f t="shared" si="108"/>
        <v>19218</v>
      </c>
      <c r="J1045" s="103"/>
      <c r="K1045" s="124">
        <f t="shared" si="111"/>
        <v>15700</v>
      </c>
      <c r="L1045" s="125">
        <f t="shared" si="112"/>
        <v>16485</v>
      </c>
    </row>
    <row r="1046" spans="1:12" x14ac:dyDescent="0.25">
      <c r="A1046" s="149">
        <f t="shared" si="109"/>
        <v>104300</v>
      </c>
      <c r="B1046" s="5"/>
      <c r="C1046" s="78"/>
      <c r="D1046" s="78"/>
      <c r="E1046" s="136">
        <f>CEILING(($E$1003+formule!$E$44*(A1046-$A$1003))/100,1)*100</f>
        <v>15700</v>
      </c>
      <c r="F1046" s="137">
        <f t="shared" si="110"/>
        <v>18683</v>
      </c>
      <c r="G1046" s="106"/>
      <c r="H1046" s="124">
        <f t="shared" si="107"/>
        <v>16150</v>
      </c>
      <c r="I1046" s="125">
        <f t="shared" si="108"/>
        <v>19218</v>
      </c>
      <c r="J1046" s="103"/>
      <c r="K1046" s="124">
        <f t="shared" si="111"/>
        <v>15700</v>
      </c>
      <c r="L1046" s="125">
        <f t="shared" si="112"/>
        <v>16485</v>
      </c>
    </row>
    <row r="1047" spans="1:12" x14ac:dyDescent="0.25">
      <c r="A1047" s="149">
        <f t="shared" si="109"/>
        <v>104400</v>
      </c>
      <c r="B1047" s="5"/>
      <c r="C1047" s="78"/>
      <c r="D1047" s="78"/>
      <c r="E1047" s="136">
        <f>CEILING(($E$1003+formule!$E$44*(A1047-$A$1003))/100,1)*100</f>
        <v>15700</v>
      </c>
      <c r="F1047" s="137">
        <f t="shared" si="110"/>
        <v>18683</v>
      </c>
      <c r="G1047" s="106"/>
      <c r="H1047" s="124">
        <f t="shared" si="107"/>
        <v>16150</v>
      </c>
      <c r="I1047" s="125">
        <f t="shared" si="108"/>
        <v>19218</v>
      </c>
      <c r="J1047" s="103"/>
      <c r="K1047" s="124">
        <f t="shared" si="111"/>
        <v>15700</v>
      </c>
      <c r="L1047" s="125">
        <f t="shared" si="112"/>
        <v>16485</v>
      </c>
    </row>
    <row r="1048" spans="1:12" x14ac:dyDescent="0.25">
      <c r="A1048" s="149">
        <f t="shared" si="109"/>
        <v>104500</v>
      </c>
      <c r="B1048" s="5"/>
      <c r="C1048" s="78"/>
      <c r="D1048" s="78"/>
      <c r="E1048" s="136">
        <f>CEILING(($E$1003+formule!$E$44*(A1048-$A$1003))/100,1)*100</f>
        <v>15700</v>
      </c>
      <c r="F1048" s="137">
        <f t="shared" si="110"/>
        <v>18683</v>
      </c>
      <c r="G1048" s="106"/>
      <c r="H1048" s="124">
        <f t="shared" si="107"/>
        <v>16150</v>
      </c>
      <c r="I1048" s="125">
        <f t="shared" si="108"/>
        <v>19218</v>
      </c>
      <c r="J1048" s="103"/>
      <c r="K1048" s="124">
        <f t="shared" si="111"/>
        <v>15700</v>
      </c>
      <c r="L1048" s="125">
        <f t="shared" si="112"/>
        <v>16485</v>
      </c>
    </row>
    <row r="1049" spans="1:12" x14ac:dyDescent="0.25">
      <c r="A1049" s="149">
        <f t="shared" si="109"/>
        <v>104600</v>
      </c>
      <c r="B1049" s="5"/>
      <c r="C1049" s="78"/>
      <c r="D1049" s="78"/>
      <c r="E1049" s="136">
        <f>CEILING(($E$1003+formule!$E$44*(A1049-$A$1003))/100,1)*100</f>
        <v>15700</v>
      </c>
      <c r="F1049" s="137">
        <f t="shared" si="110"/>
        <v>18683</v>
      </c>
      <c r="G1049" s="106"/>
      <c r="H1049" s="124">
        <f t="shared" si="107"/>
        <v>16150</v>
      </c>
      <c r="I1049" s="125">
        <f t="shared" si="108"/>
        <v>19218</v>
      </c>
      <c r="J1049" s="103"/>
      <c r="K1049" s="124">
        <f t="shared" si="111"/>
        <v>15700</v>
      </c>
      <c r="L1049" s="125">
        <f t="shared" si="112"/>
        <v>16485</v>
      </c>
    </row>
    <row r="1050" spans="1:12" x14ac:dyDescent="0.25">
      <c r="A1050" s="149">
        <f t="shared" si="109"/>
        <v>104700</v>
      </c>
      <c r="B1050" s="5"/>
      <c r="C1050" s="78"/>
      <c r="D1050" s="78"/>
      <c r="E1050" s="136">
        <f>CEILING(($E$1003+formule!$E$44*(A1050-$A$1003))/100,1)*100</f>
        <v>15700</v>
      </c>
      <c r="F1050" s="137">
        <f t="shared" si="110"/>
        <v>18683</v>
      </c>
      <c r="G1050" s="106"/>
      <c r="H1050" s="124">
        <f t="shared" si="107"/>
        <v>16150</v>
      </c>
      <c r="I1050" s="125">
        <f t="shared" si="108"/>
        <v>19218</v>
      </c>
      <c r="J1050" s="103"/>
      <c r="K1050" s="124">
        <f t="shared" si="111"/>
        <v>15700</v>
      </c>
      <c r="L1050" s="125">
        <f t="shared" si="112"/>
        <v>16485</v>
      </c>
    </row>
    <row r="1051" spans="1:12" x14ac:dyDescent="0.25">
      <c r="A1051" s="149">
        <f t="shared" si="109"/>
        <v>104800</v>
      </c>
      <c r="B1051" s="5"/>
      <c r="C1051" s="78"/>
      <c r="D1051" s="78"/>
      <c r="E1051" s="136">
        <f>CEILING(($E$1003+formule!$E$44*(A1051-$A$1003))/100,1)*100</f>
        <v>15700</v>
      </c>
      <c r="F1051" s="137">
        <f t="shared" si="110"/>
        <v>18683</v>
      </c>
      <c r="G1051" s="106"/>
      <c r="H1051" s="124">
        <f t="shared" si="107"/>
        <v>16150</v>
      </c>
      <c r="I1051" s="125">
        <f t="shared" si="108"/>
        <v>19218</v>
      </c>
      <c r="J1051" s="103"/>
      <c r="K1051" s="124">
        <f t="shared" si="111"/>
        <v>15700</v>
      </c>
      <c r="L1051" s="125">
        <f t="shared" si="112"/>
        <v>16485</v>
      </c>
    </row>
    <row r="1052" spans="1:12" x14ac:dyDescent="0.25">
      <c r="A1052" s="149">
        <f t="shared" si="109"/>
        <v>104900</v>
      </c>
      <c r="B1052" s="5"/>
      <c r="C1052" s="78"/>
      <c r="D1052" s="78"/>
      <c r="E1052" s="136">
        <f>CEILING(($E$1003+formule!$E$44*(A1052-$A$1003))/100,1)*100</f>
        <v>15700</v>
      </c>
      <c r="F1052" s="137">
        <f t="shared" si="110"/>
        <v>18683</v>
      </c>
      <c r="G1052" s="106"/>
      <c r="H1052" s="124">
        <f t="shared" si="107"/>
        <v>16150</v>
      </c>
      <c r="I1052" s="125">
        <f t="shared" si="108"/>
        <v>19218</v>
      </c>
      <c r="J1052" s="103"/>
      <c r="K1052" s="124">
        <f t="shared" si="111"/>
        <v>15700</v>
      </c>
      <c r="L1052" s="125">
        <f t="shared" si="112"/>
        <v>16485</v>
      </c>
    </row>
    <row r="1053" spans="1:12" x14ac:dyDescent="0.25">
      <c r="A1053" s="149">
        <f t="shared" si="109"/>
        <v>105000</v>
      </c>
      <c r="B1053" s="5"/>
      <c r="C1053" s="78"/>
      <c r="D1053" s="78"/>
      <c r="E1053" s="136">
        <f>CEILING(($E$1003+formule!$E$44*(A1053-$A$1003))/100,1)*100</f>
        <v>15700</v>
      </c>
      <c r="F1053" s="137">
        <f t="shared" si="110"/>
        <v>18683</v>
      </c>
      <c r="G1053" s="106"/>
      <c r="H1053" s="124">
        <f t="shared" si="107"/>
        <v>16150</v>
      </c>
      <c r="I1053" s="125">
        <f t="shared" si="108"/>
        <v>19218</v>
      </c>
      <c r="J1053" s="103"/>
      <c r="K1053" s="124">
        <f t="shared" si="111"/>
        <v>15700</v>
      </c>
      <c r="L1053" s="125">
        <f t="shared" si="112"/>
        <v>16485</v>
      </c>
    </row>
    <row r="1054" spans="1:12" x14ac:dyDescent="0.25">
      <c r="A1054" s="149">
        <f t="shared" si="109"/>
        <v>105100</v>
      </c>
      <c r="B1054" s="5"/>
      <c r="C1054" s="78"/>
      <c r="D1054" s="78"/>
      <c r="E1054" s="136">
        <f>CEILING(($E$1003+formule!$E$44*(A1054-$A$1003))/100,1)*100</f>
        <v>15800</v>
      </c>
      <c r="F1054" s="137">
        <f t="shared" si="110"/>
        <v>18802</v>
      </c>
      <c r="G1054" s="106"/>
      <c r="H1054" s="124">
        <f t="shared" si="107"/>
        <v>16250</v>
      </c>
      <c r="I1054" s="125">
        <f t="shared" si="108"/>
        <v>19337</v>
      </c>
      <c r="J1054" s="103"/>
      <c r="K1054" s="124">
        <f t="shared" si="111"/>
        <v>15800</v>
      </c>
      <c r="L1054" s="125">
        <f t="shared" si="112"/>
        <v>16590</v>
      </c>
    </row>
    <row r="1055" spans="1:12" x14ac:dyDescent="0.25">
      <c r="A1055" s="149">
        <f t="shared" si="109"/>
        <v>105200</v>
      </c>
      <c r="B1055" s="5"/>
      <c r="C1055" s="78"/>
      <c r="D1055" s="78"/>
      <c r="E1055" s="136">
        <f>CEILING(($E$1003+formule!$E$44*(A1055-$A$1003))/100,1)*100</f>
        <v>15800</v>
      </c>
      <c r="F1055" s="137">
        <f t="shared" si="110"/>
        <v>18802</v>
      </c>
      <c r="G1055" s="106"/>
      <c r="H1055" s="124">
        <f t="shared" si="107"/>
        <v>16250</v>
      </c>
      <c r="I1055" s="125">
        <f t="shared" si="108"/>
        <v>19337</v>
      </c>
      <c r="J1055" s="103"/>
      <c r="K1055" s="124">
        <f t="shared" si="111"/>
        <v>15800</v>
      </c>
      <c r="L1055" s="125">
        <f t="shared" si="112"/>
        <v>16590</v>
      </c>
    </row>
    <row r="1056" spans="1:12" x14ac:dyDescent="0.25">
      <c r="A1056" s="149">
        <f t="shared" si="109"/>
        <v>105300</v>
      </c>
      <c r="B1056" s="5"/>
      <c r="C1056" s="78"/>
      <c r="D1056" s="78"/>
      <c r="E1056" s="136">
        <f>CEILING(($E$1003+formule!$E$44*(A1056-$A$1003))/100,1)*100</f>
        <v>15800</v>
      </c>
      <c r="F1056" s="137">
        <f t="shared" si="110"/>
        <v>18802</v>
      </c>
      <c r="G1056" s="106"/>
      <c r="H1056" s="124">
        <f t="shared" si="107"/>
        <v>16250</v>
      </c>
      <c r="I1056" s="125">
        <f t="shared" si="108"/>
        <v>19337</v>
      </c>
      <c r="J1056" s="103"/>
      <c r="K1056" s="124">
        <f t="shared" si="111"/>
        <v>15800</v>
      </c>
      <c r="L1056" s="125">
        <f t="shared" si="112"/>
        <v>16590</v>
      </c>
    </row>
    <row r="1057" spans="1:12" x14ac:dyDescent="0.25">
      <c r="A1057" s="149">
        <f t="shared" si="109"/>
        <v>105400</v>
      </c>
      <c r="B1057" s="5"/>
      <c r="C1057" s="78"/>
      <c r="D1057" s="78"/>
      <c r="E1057" s="136">
        <f>CEILING(($E$1003+formule!$E$44*(A1057-$A$1003))/100,1)*100</f>
        <v>15800</v>
      </c>
      <c r="F1057" s="137">
        <f t="shared" si="110"/>
        <v>18802</v>
      </c>
      <c r="G1057" s="106"/>
      <c r="H1057" s="124">
        <f t="shared" si="107"/>
        <v>16250</v>
      </c>
      <c r="I1057" s="125">
        <f t="shared" si="108"/>
        <v>19337</v>
      </c>
      <c r="J1057" s="103"/>
      <c r="K1057" s="124">
        <f t="shared" si="111"/>
        <v>15800</v>
      </c>
      <c r="L1057" s="125">
        <f t="shared" si="112"/>
        <v>16590</v>
      </c>
    </row>
    <row r="1058" spans="1:12" x14ac:dyDescent="0.25">
      <c r="A1058" s="149">
        <f t="shared" si="109"/>
        <v>105500</v>
      </c>
      <c r="B1058" s="5"/>
      <c r="C1058" s="78"/>
      <c r="D1058" s="78"/>
      <c r="E1058" s="136">
        <f>CEILING(($E$1003+formule!$E$44*(A1058-$A$1003))/100,1)*100</f>
        <v>15800</v>
      </c>
      <c r="F1058" s="137">
        <f t="shared" si="110"/>
        <v>18802</v>
      </c>
      <c r="G1058" s="106"/>
      <c r="H1058" s="124">
        <f t="shared" si="107"/>
        <v>16250</v>
      </c>
      <c r="I1058" s="125">
        <f t="shared" si="108"/>
        <v>19337</v>
      </c>
      <c r="J1058" s="103"/>
      <c r="K1058" s="124">
        <f t="shared" si="111"/>
        <v>15800</v>
      </c>
      <c r="L1058" s="125">
        <f t="shared" si="112"/>
        <v>16590</v>
      </c>
    </row>
    <row r="1059" spans="1:12" x14ac:dyDescent="0.25">
      <c r="A1059" s="149">
        <f t="shared" si="109"/>
        <v>105600</v>
      </c>
      <c r="B1059" s="5"/>
      <c r="C1059" s="78"/>
      <c r="D1059" s="78"/>
      <c r="E1059" s="136">
        <f>CEILING(($E$1003+formule!$E$44*(A1059-$A$1003))/100,1)*100</f>
        <v>15800</v>
      </c>
      <c r="F1059" s="137">
        <f t="shared" si="110"/>
        <v>18802</v>
      </c>
      <c r="G1059" s="106"/>
      <c r="H1059" s="124">
        <f t="shared" si="107"/>
        <v>16250</v>
      </c>
      <c r="I1059" s="125">
        <f t="shared" si="108"/>
        <v>19337</v>
      </c>
      <c r="J1059" s="103"/>
      <c r="K1059" s="124">
        <f t="shared" si="111"/>
        <v>15800</v>
      </c>
      <c r="L1059" s="125">
        <f t="shared" si="112"/>
        <v>16590</v>
      </c>
    </row>
    <row r="1060" spans="1:12" x14ac:dyDescent="0.25">
      <c r="A1060" s="149">
        <f t="shared" si="109"/>
        <v>105700</v>
      </c>
      <c r="B1060" s="5"/>
      <c r="C1060" s="78"/>
      <c r="D1060" s="78"/>
      <c r="E1060" s="136">
        <f>CEILING(($E$1003+formule!$E$44*(A1060-$A$1003))/100,1)*100</f>
        <v>15800</v>
      </c>
      <c r="F1060" s="137">
        <f t="shared" si="110"/>
        <v>18802</v>
      </c>
      <c r="G1060" s="106"/>
      <c r="H1060" s="124">
        <f t="shared" si="107"/>
        <v>16250</v>
      </c>
      <c r="I1060" s="125">
        <f t="shared" si="108"/>
        <v>19337</v>
      </c>
      <c r="J1060" s="103"/>
      <c r="K1060" s="124">
        <f t="shared" si="111"/>
        <v>15800</v>
      </c>
      <c r="L1060" s="125">
        <f t="shared" si="112"/>
        <v>16590</v>
      </c>
    </row>
    <row r="1061" spans="1:12" x14ac:dyDescent="0.25">
      <c r="A1061" s="149">
        <f t="shared" si="109"/>
        <v>105800</v>
      </c>
      <c r="B1061" s="5"/>
      <c r="C1061" s="78"/>
      <c r="D1061" s="78"/>
      <c r="E1061" s="136">
        <f>CEILING(($E$1003+formule!$E$44*(A1061-$A$1003))/100,1)*100</f>
        <v>15800</v>
      </c>
      <c r="F1061" s="137">
        <f t="shared" si="110"/>
        <v>18802</v>
      </c>
      <c r="G1061" s="106"/>
      <c r="H1061" s="124">
        <f t="shared" si="107"/>
        <v>16250</v>
      </c>
      <c r="I1061" s="125">
        <f t="shared" si="108"/>
        <v>19337</v>
      </c>
      <c r="J1061" s="103"/>
      <c r="K1061" s="124">
        <f t="shared" si="111"/>
        <v>15800</v>
      </c>
      <c r="L1061" s="125">
        <f t="shared" si="112"/>
        <v>16590</v>
      </c>
    </row>
    <row r="1062" spans="1:12" x14ac:dyDescent="0.25">
      <c r="A1062" s="149">
        <f t="shared" si="109"/>
        <v>105900</v>
      </c>
      <c r="B1062" s="5"/>
      <c r="C1062" s="78"/>
      <c r="D1062" s="78"/>
      <c r="E1062" s="136">
        <f>CEILING(($E$1003+formule!$E$44*(A1062-$A$1003))/100,1)*100</f>
        <v>15800</v>
      </c>
      <c r="F1062" s="137">
        <f t="shared" si="110"/>
        <v>18802</v>
      </c>
      <c r="G1062" s="106"/>
      <c r="H1062" s="124">
        <f t="shared" si="107"/>
        <v>16250</v>
      </c>
      <c r="I1062" s="125">
        <f t="shared" si="108"/>
        <v>19337</v>
      </c>
      <c r="J1062" s="103"/>
      <c r="K1062" s="124">
        <f t="shared" si="111"/>
        <v>15800</v>
      </c>
      <c r="L1062" s="125">
        <f t="shared" si="112"/>
        <v>16590</v>
      </c>
    </row>
    <row r="1063" spans="1:12" x14ac:dyDescent="0.25">
      <c r="A1063" s="149">
        <f t="shared" si="109"/>
        <v>106000</v>
      </c>
      <c r="B1063" s="5"/>
      <c r="C1063" s="78"/>
      <c r="D1063" s="78"/>
      <c r="E1063" s="136">
        <f>CEILING(($E$1003+formule!$E$44*(A1063-$A$1003))/100,1)*100</f>
        <v>15800</v>
      </c>
      <c r="F1063" s="137">
        <f t="shared" si="110"/>
        <v>18802</v>
      </c>
      <c r="G1063" s="106"/>
      <c r="H1063" s="124">
        <f t="shared" si="107"/>
        <v>16250</v>
      </c>
      <c r="I1063" s="125">
        <f t="shared" si="108"/>
        <v>19337</v>
      </c>
      <c r="J1063" s="103"/>
      <c r="K1063" s="124">
        <f t="shared" si="111"/>
        <v>15800</v>
      </c>
      <c r="L1063" s="125">
        <f t="shared" si="112"/>
        <v>16590</v>
      </c>
    </row>
    <row r="1064" spans="1:12" x14ac:dyDescent="0.25">
      <c r="A1064" s="149">
        <f t="shared" si="109"/>
        <v>106100</v>
      </c>
      <c r="B1064" s="5"/>
      <c r="C1064" s="78"/>
      <c r="D1064" s="78"/>
      <c r="E1064" s="136">
        <f>CEILING(($E$1003+formule!$E$44*(A1064-$A$1003))/100,1)*100</f>
        <v>15900</v>
      </c>
      <c r="F1064" s="137">
        <f t="shared" si="110"/>
        <v>18921</v>
      </c>
      <c r="G1064" s="106"/>
      <c r="H1064" s="124">
        <f t="shared" si="107"/>
        <v>16350</v>
      </c>
      <c r="I1064" s="125">
        <f t="shared" si="108"/>
        <v>19456</v>
      </c>
      <c r="J1064" s="103"/>
      <c r="K1064" s="124">
        <f t="shared" si="111"/>
        <v>15900</v>
      </c>
      <c r="L1064" s="125">
        <f t="shared" si="112"/>
        <v>16695</v>
      </c>
    </row>
    <row r="1065" spans="1:12" x14ac:dyDescent="0.25">
      <c r="A1065" s="149">
        <f t="shared" si="109"/>
        <v>106200</v>
      </c>
      <c r="B1065" s="5"/>
      <c r="C1065" s="78"/>
      <c r="D1065" s="78"/>
      <c r="E1065" s="136">
        <f>CEILING(($E$1003+formule!$E$44*(A1065-$A$1003))/100,1)*100</f>
        <v>15900</v>
      </c>
      <c r="F1065" s="137">
        <f t="shared" si="110"/>
        <v>18921</v>
      </c>
      <c r="G1065" s="106"/>
      <c r="H1065" s="124">
        <f t="shared" ref="H1065:H1128" si="113">E1065+450</f>
        <v>16350</v>
      </c>
      <c r="I1065" s="125">
        <f t="shared" ref="I1065:I1128" si="114">F1065+535</f>
        <v>19456</v>
      </c>
      <c r="J1065" s="103"/>
      <c r="K1065" s="124">
        <f t="shared" si="111"/>
        <v>15900</v>
      </c>
      <c r="L1065" s="125">
        <f t="shared" si="112"/>
        <v>16695</v>
      </c>
    </row>
    <row r="1066" spans="1:12" x14ac:dyDescent="0.25">
      <c r="A1066" s="149">
        <f t="shared" si="109"/>
        <v>106300</v>
      </c>
      <c r="B1066" s="5"/>
      <c r="C1066" s="78"/>
      <c r="D1066" s="78"/>
      <c r="E1066" s="136">
        <f>CEILING(($E$1003+formule!$E$44*(A1066-$A$1003))/100,1)*100</f>
        <v>15900</v>
      </c>
      <c r="F1066" s="137">
        <f t="shared" si="110"/>
        <v>18921</v>
      </c>
      <c r="G1066" s="106"/>
      <c r="H1066" s="124">
        <f t="shared" si="113"/>
        <v>16350</v>
      </c>
      <c r="I1066" s="125">
        <f t="shared" si="114"/>
        <v>19456</v>
      </c>
      <c r="J1066" s="103"/>
      <c r="K1066" s="124">
        <f t="shared" si="111"/>
        <v>15900</v>
      </c>
      <c r="L1066" s="125">
        <f t="shared" si="112"/>
        <v>16695</v>
      </c>
    </row>
    <row r="1067" spans="1:12" x14ac:dyDescent="0.25">
      <c r="A1067" s="149">
        <f t="shared" si="109"/>
        <v>106400</v>
      </c>
      <c r="B1067" s="5"/>
      <c r="C1067" s="78"/>
      <c r="D1067" s="78"/>
      <c r="E1067" s="136">
        <f>CEILING(($E$1003+formule!$E$44*(A1067-$A$1003))/100,1)*100</f>
        <v>15900</v>
      </c>
      <c r="F1067" s="137">
        <f t="shared" si="110"/>
        <v>18921</v>
      </c>
      <c r="G1067" s="106"/>
      <c r="H1067" s="124">
        <f t="shared" si="113"/>
        <v>16350</v>
      </c>
      <c r="I1067" s="125">
        <f t="shared" si="114"/>
        <v>19456</v>
      </c>
      <c r="J1067" s="103"/>
      <c r="K1067" s="124">
        <f t="shared" si="111"/>
        <v>15900</v>
      </c>
      <c r="L1067" s="125">
        <f t="shared" si="112"/>
        <v>16695</v>
      </c>
    </row>
    <row r="1068" spans="1:12" x14ac:dyDescent="0.25">
      <c r="A1068" s="149">
        <f t="shared" si="109"/>
        <v>106500</v>
      </c>
      <c r="B1068" s="5"/>
      <c r="C1068" s="78"/>
      <c r="D1068" s="78"/>
      <c r="E1068" s="136">
        <f>CEILING(($E$1003+formule!$E$44*(A1068-$A$1003))/100,1)*100</f>
        <v>15900</v>
      </c>
      <c r="F1068" s="137">
        <f t="shared" si="110"/>
        <v>18921</v>
      </c>
      <c r="G1068" s="106"/>
      <c r="H1068" s="124">
        <f t="shared" si="113"/>
        <v>16350</v>
      </c>
      <c r="I1068" s="125">
        <f t="shared" si="114"/>
        <v>19456</v>
      </c>
      <c r="J1068" s="103"/>
      <c r="K1068" s="124">
        <f t="shared" si="111"/>
        <v>15900</v>
      </c>
      <c r="L1068" s="125">
        <f t="shared" si="112"/>
        <v>16695</v>
      </c>
    </row>
    <row r="1069" spans="1:12" x14ac:dyDescent="0.25">
      <c r="A1069" s="149">
        <f t="shared" ref="A1069:A1132" si="115">A1068+100</f>
        <v>106600</v>
      </c>
      <c r="B1069" s="5"/>
      <c r="C1069" s="78"/>
      <c r="D1069" s="78"/>
      <c r="E1069" s="136">
        <f>CEILING(($E$1003+formule!$E$44*(A1069-$A$1003))/100,1)*100</f>
        <v>15900</v>
      </c>
      <c r="F1069" s="137">
        <f t="shared" si="110"/>
        <v>18921</v>
      </c>
      <c r="G1069" s="106"/>
      <c r="H1069" s="124">
        <f t="shared" si="113"/>
        <v>16350</v>
      </c>
      <c r="I1069" s="125">
        <f t="shared" si="114"/>
        <v>19456</v>
      </c>
      <c r="J1069" s="103"/>
      <c r="K1069" s="124">
        <f t="shared" si="111"/>
        <v>15900</v>
      </c>
      <c r="L1069" s="125">
        <f t="shared" si="112"/>
        <v>16695</v>
      </c>
    </row>
    <row r="1070" spans="1:12" x14ac:dyDescent="0.25">
      <c r="A1070" s="149">
        <f t="shared" si="115"/>
        <v>106700</v>
      </c>
      <c r="B1070" s="5"/>
      <c r="C1070" s="78"/>
      <c r="D1070" s="78"/>
      <c r="E1070" s="136">
        <f>CEILING(($E$1003+formule!$E$44*(A1070-$A$1003))/100,1)*100</f>
        <v>15900</v>
      </c>
      <c r="F1070" s="137">
        <f t="shared" si="110"/>
        <v>18921</v>
      </c>
      <c r="G1070" s="106"/>
      <c r="H1070" s="124">
        <f t="shared" si="113"/>
        <v>16350</v>
      </c>
      <c r="I1070" s="125">
        <f t="shared" si="114"/>
        <v>19456</v>
      </c>
      <c r="J1070" s="103"/>
      <c r="K1070" s="124">
        <f t="shared" si="111"/>
        <v>15900</v>
      </c>
      <c r="L1070" s="125">
        <f t="shared" si="112"/>
        <v>16695</v>
      </c>
    </row>
    <row r="1071" spans="1:12" x14ac:dyDescent="0.25">
      <c r="A1071" s="149">
        <f t="shared" si="115"/>
        <v>106800</v>
      </c>
      <c r="B1071" s="5"/>
      <c r="C1071" s="78"/>
      <c r="D1071" s="78"/>
      <c r="E1071" s="136">
        <f>CEILING(($E$1003+formule!$E$44*(A1071-$A$1003))/100,1)*100</f>
        <v>15900</v>
      </c>
      <c r="F1071" s="137">
        <f t="shared" si="110"/>
        <v>18921</v>
      </c>
      <c r="G1071" s="106"/>
      <c r="H1071" s="124">
        <f t="shared" si="113"/>
        <v>16350</v>
      </c>
      <c r="I1071" s="125">
        <f t="shared" si="114"/>
        <v>19456</v>
      </c>
      <c r="J1071" s="103"/>
      <c r="K1071" s="124">
        <f t="shared" si="111"/>
        <v>15900</v>
      </c>
      <c r="L1071" s="125">
        <f t="shared" si="112"/>
        <v>16695</v>
      </c>
    </row>
    <row r="1072" spans="1:12" x14ac:dyDescent="0.25">
      <c r="A1072" s="149">
        <f t="shared" si="115"/>
        <v>106900</v>
      </c>
      <c r="B1072" s="5"/>
      <c r="C1072" s="78"/>
      <c r="D1072" s="78"/>
      <c r="E1072" s="136">
        <f>CEILING(($E$1003+formule!$E$44*(A1072-$A$1003))/100,1)*100</f>
        <v>15900</v>
      </c>
      <c r="F1072" s="137">
        <f t="shared" si="110"/>
        <v>18921</v>
      </c>
      <c r="G1072" s="106"/>
      <c r="H1072" s="124">
        <f t="shared" si="113"/>
        <v>16350</v>
      </c>
      <c r="I1072" s="125">
        <f t="shared" si="114"/>
        <v>19456</v>
      </c>
      <c r="J1072" s="103"/>
      <c r="K1072" s="124">
        <f t="shared" si="111"/>
        <v>15900</v>
      </c>
      <c r="L1072" s="125">
        <f t="shared" si="112"/>
        <v>16695</v>
      </c>
    </row>
    <row r="1073" spans="1:12" x14ac:dyDescent="0.25">
      <c r="A1073" s="149">
        <f t="shared" si="115"/>
        <v>107000</v>
      </c>
      <c r="B1073" s="5"/>
      <c r="C1073" s="78"/>
      <c r="D1073" s="78"/>
      <c r="E1073" s="136">
        <f>CEILING(($E$1003+formule!$E$44*(A1073-$A$1003))/100,1)*100</f>
        <v>15900</v>
      </c>
      <c r="F1073" s="137">
        <f t="shared" ref="F1073:F1136" si="116">E1073*1.19</f>
        <v>18921</v>
      </c>
      <c r="G1073" s="106"/>
      <c r="H1073" s="124">
        <f t="shared" si="113"/>
        <v>16350</v>
      </c>
      <c r="I1073" s="125">
        <f t="shared" si="114"/>
        <v>19456</v>
      </c>
      <c r="J1073" s="103"/>
      <c r="K1073" s="124">
        <f t="shared" si="111"/>
        <v>15900</v>
      </c>
      <c r="L1073" s="125">
        <f t="shared" si="112"/>
        <v>16695</v>
      </c>
    </row>
    <row r="1074" spans="1:12" x14ac:dyDescent="0.25">
      <c r="A1074" s="149">
        <f t="shared" si="115"/>
        <v>107100</v>
      </c>
      <c r="B1074" s="5"/>
      <c r="C1074" s="78"/>
      <c r="D1074" s="78"/>
      <c r="E1074" s="136">
        <f>CEILING(($E$1003+formule!$E$44*(A1074-$A$1003))/100,1)*100</f>
        <v>15900</v>
      </c>
      <c r="F1074" s="137">
        <f t="shared" si="116"/>
        <v>18921</v>
      </c>
      <c r="G1074" s="106"/>
      <c r="H1074" s="124">
        <f t="shared" si="113"/>
        <v>16350</v>
      </c>
      <c r="I1074" s="125">
        <f t="shared" si="114"/>
        <v>19456</v>
      </c>
      <c r="J1074" s="103"/>
      <c r="K1074" s="124">
        <f t="shared" si="111"/>
        <v>15900</v>
      </c>
      <c r="L1074" s="125">
        <f t="shared" si="112"/>
        <v>16695</v>
      </c>
    </row>
    <row r="1075" spans="1:12" x14ac:dyDescent="0.25">
      <c r="A1075" s="149">
        <f t="shared" si="115"/>
        <v>107200</v>
      </c>
      <c r="B1075" s="5"/>
      <c r="C1075" s="78"/>
      <c r="D1075" s="78"/>
      <c r="E1075" s="136">
        <f>CEILING(($E$1003+formule!$E$44*(A1075-$A$1003))/100,1)*100</f>
        <v>16000</v>
      </c>
      <c r="F1075" s="137">
        <f t="shared" si="116"/>
        <v>19040</v>
      </c>
      <c r="G1075" s="106"/>
      <c r="H1075" s="124">
        <f t="shared" si="113"/>
        <v>16450</v>
      </c>
      <c r="I1075" s="125">
        <f t="shared" si="114"/>
        <v>19575</v>
      </c>
      <c r="J1075" s="103"/>
      <c r="K1075" s="124">
        <f t="shared" si="111"/>
        <v>16000</v>
      </c>
      <c r="L1075" s="125">
        <f t="shared" si="112"/>
        <v>16800</v>
      </c>
    </row>
    <row r="1076" spans="1:12" x14ac:dyDescent="0.25">
      <c r="A1076" s="149">
        <f t="shared" si="115"/>
        <v>107300</v>
      </c>
      <c r="B1076" s="5"/>
      <c r="C1076" s="78"/>
      <c r="D1076" s="78"/>
      <c r="E1076" s="136">
        <f>CEILING(($E$1003+formule!$E$44*(A1076-$A$1003))/100,1)*100</f>
        <v>16000</v>
      </c>
      <c r="F1076" s="137">
        <f t="shared" si="116"/>
        <v>19040</v>
      </c>
      <c r="G1076" s="106"/>
      <c r="H1076" s="124">
        <f t="shared" si="113"/>
        <v>16450</v>
      </c>
      <c r="I1076" s="125">
        <f t="shared" si="114"/>
        <v>19575</v>
      </c>
      <c r="J1076" s="103"/>
      <c r="K1076" s="124">
        <f t="shared" si="111"/>
        <v>16000</v>
      </c>
      <c r="L1076" s="125">
        <f t="shared" si="112"/>
        <v>16800</v>
      </c>
    </row>
    <row r="1077" spans="1:12" x14ac:dyDescent="0.25">
      <c r="A1077" s="149">
        <f t="shared" si="115"/>
        <v>107400</v>
      </c>
      <c r="B1077" s="5"/>
      <c r="C1077" s="78"/>
      <c r="D1077" s="78"/>
      <c r="E1077" s="136">
        <f>CEILING(($E$1003+formule!$E$44*(A1077-$A$1003))/100,1)*100</f>
        <v>16000</v>
      </c>
      <c r="F1077" s="137">
        <f t="shared" si="116"/>
        <v>19040</v>
      </c>
      <c r="G1077" s="106"/>
      <c r="H1077" s="124">
        <f t="shared" si="113"/>
        <v>16450</v>
      </c>
      <c r="I1077" s="125">
        <f t="shared" si="114"/>
        <v>19575</v>
      </c>
      <c r="J1077" s="103"/>
      <c r="K1077" s="124">
        <f t="shared" si="111"/>
        <v>16000</v>
      </c>
      <c r="L1077" s="125">
        <f t="shared" si="112"/>
        <v>16800</v>
      </c>
    </row>
    <row r="1078" spans="1:12" x14ac:dyDescent="0.25">
      <c r="A1078" s="149">
        <f t="shared" si="115"/>
        <v>107500</v>
      </c>
      <c r="B1078" s="5"/>
      <c r="C1078" s="78"/>
      <c r="D1078" s="78"/>
      <c r="E1078" s="136">
        <f>CEILING(($E$1003+formule!$E$44*(A1078-$A$1003))/100,1)*100</f>
        <v>16000</v>
      </c>
      <c r="F1078" s="137">
        <f t="shared" si="116"/>
        <v>19040</v>
      </c>
      <c r="G1078" s="106"/>
      <c r="H1078" s="124">
        <f t="shared" si="113"/>
        <v>16450</v>
      </c>
      <c r="I1078" s="125">
        <f t="shared" si="114"/>
        <v>19575</v>
      </c>
      <c r="J1078" s="103"/>
      <c r="K1078" s="124">
        <f t="shared" si="111"/>
        <v>16000</v>
      </c>
      <c r="L1078" s="125">
        <f t="shared" si="112"/>
        <v>16800</v>
      </c>
    </row>
    <row r="1079" spans="1:12" x14ac:dyDescent="0.25">
      <c r="A1079" s="149">
        <f t="shared" si="115"/>
        <v>107600</v>
      </c>
      <c r="B1079" s="5"/>
      <c r="C1079" s="78"/>
      <c r="D1079" s="78"/>
      <c r="E1079" s="136">
        <f>CEILING(($E$1003+formule!$E$44*(A1079-$A$1003))/100,1)*100</f>
        <v>16000</v>
      </c>
      <c r="F1079" s="137">
        <f t="shared" si="116"/>
        <v>19040</v>
      </c>
      <c r="G1079" s="106"/>
      <c r="H1079" s="124">
        <f t="shared" si="113"/>
        <v>16450</v>
      </c>
      <c r="I1079" s="125">
        <f t="shared" si="114"/>
        <v>19575</v>
      </c>
      <c r="J1079" s="103"/>
      <c r="K1079" s="124">
        <f t="shared" si="111"/>
        <v>16000</v>
      </c>
      <c r="L1079" s="125">
        <f t="shared" si="112"/>
        <v>16800</v>
      </c>
    </row>
    <row r="1080" spans="1:12" x14ac:dyDescent="0.25">
      <c r="A1080" s="149">
        <f t="shared" si="115"/>
        <v>107700</v>
      </c>
      <c r="B1080" s="5"/>
      <c r="C1080" s="78"/>
      <c r="D1080" s="78"/>
      <c r="E1080" s="136">
        <f>CEILING(($E$1003+formule!$E$44*(A1080-$A$1003))/100,1)*100</f>
        <v>16000</v>
      </c>
      <c r="F1080" s="137">
        <f t="shared" si="116"/>
        <v>19040</v>
      </c>
      <c r="G1080" s="106"/>
      <c r="H1080" s="124">
        <f t="shared" si="113"/>
        <v>16450</v>
      </c>
      <c r="I1080" s="125">
        <f t="shared" si="114"/>
        <v>19575</v>
      </c>
      <c r="J1080" s="103"/>
      <c r="K1080" s="124">
        <f t="shared" si="111"/>
        <v>16000</v>
      </c>
      <c r="L1080" s="125">
        <f t="shared" si="112"/>
        <v>16800</v>
      </c>
    </row>
    <row r="1081" spans="1:12" x14ac:dyDescent="0.25">
      <c r="A1081" s="149">
        <f t="shared" si="115"/>
        <v>107800</v>
      </c>
      <c r="B1081" s="5"/>
      <c r="C1081" s="78"/>
      <c r="D1081" s="78"/>
      <c r="E1081" s="136">
        <f>CEILING(($E$1003+formule!$E$44*(A1081-$A$1003))/100,1)*100</f>
        <v>16000</v>
      </c>
      <c r="F1081" s="137">
        <f t="shared" si="116"/>
        <v>19040</v>
      </c>
      <c r="G1081" s="106"/>
      <c r="H1081" s="124">
        <f t="shared" si="113"/>
        <v>16450</v>
      </c>
      <c r="I1081" s="125">
        <f t="shared" si="114"/>
        <v>19575</v>
      </c>
      <c r="J1081" s="103"/>
      <c r="K1081" s="124">
        <f t="shared" si="111"/>
        <v>16000</v>
      </c>
      <c r="L1081" s="125">
        <f t="shared" si="112"/>
        <v>16800</v>
      </c>
    </row>
    <row r="1082" spans="1:12" x14ac:dyDescent="0.25">
      <c r="A1082" s="149">
        <f t="shared" si="115"/>
        <v>107900</v>
      </c>
      <c r="B1082" s="5"/>
      <c r="C1082" s="78"/>
      <c r="D1082" s="78"/>
      <c r="E1082" s="136">
        <f>CEILING(($E$1003+formule!$E$44*(A1082-$A$1003))/100,1)*100</f>
        <v>16000</v>
      </c>
      <c r="F1082" s="137">
        <f t="shared" si="116"/>
        <v>19040</v>
      </c>
      <c r="G1082" s="106"/>
      <c r="H1082" s="124">
        <f t="shared" si="113"/>
        <v>16450</v>
      </c>
      <c r="I1082" s="125">
        <f t="shared" si="114"/>
        <v>19575</v>
      </c>
      <c r="J1082" s="103"/>
      <c r="K1082" s="124">
        <f t="shared" si="111"/>
        <v>16000</v>
      </c>
      <c r="L1082" s="125">
        <f t="shared" si="112"/>
        <v>16800</v>
      </c>
    </row>
    <row r="1083" spans="1:12" x14ac:dyDescent="0.25">
      <c r="A1083" s="149">
        <f t="shared" si="115"/>
        <v>108000</v>
      </c>
      <c r="B1083" s="5"/>
      <c r="C1083" s="78"/>
      <c r="D1083" s="78"/>
      <c r="E1083" s="136">
        <f>CEILING(($E$1003+formule!$E$44*(A1083-$A$1003))/100,1)*100</f>
        <v>16000</v>
      </c>
      <c r="F1083" s="137">
        <f t="shared" si="116"/>
        <v>19040</v>
      </c>
      <c r="G1083" s="106"/>
      <c r="H1083" s="124">
        <f t="shared" si="113"/>
        <v>16450</v>
      </c>
      <c r="I1083" s="125">
        <f t="shared" si="114"/>
        <v>19575</v>
      </c>
      <c r="J1083" s="103"/>
      <c r="K1083" s="124">
        <f t="shared" si="111"/>
        <v>16000</v>
      </c>
      <c r="L1083" s="125">
        <f t="shared" si="112"/>
        <v>16800</v>
      </c>
    </row>
    <row r="1084" spans="1:12" x14ac:dyDescent="0.25">
      <c r="A1084" s="149">
        <f t="shared" si="115"/>
        <v>108100</v>
      </c>
      <c r="B1084" s="5"/>
      <c r="C1084" s="78"/>
      <c r="D1084" s="78"/>
      <c r="E1084" s="136">
        <f>CEILING(($E$1003+formule!$E$44*(A1084-$A$1003))/100,1)*100</f>
        <v>16000</v>
      </c>
      <c r="F1084" s="137">
        <f t="shared" si="116"/>
        <v>19040</v>
      </c>
      <c r="G1084" s="106"/>
      <c r="H1084" s="124">
        <f t="shared" si="113"/>
        <v>16450</v>
      </c>
      <c r="I1084" s="125">
        <f t="shared" si="114"/>
        <v>19575</v>
      </c>
      <c r="J1084" s="103"/>
      <c r="K1084" s="124">
        <f t="shared" si="111"/>
        <v>16000</v>
      </c>
      <c r="L1084" s="125">
        <f t="shared" si="112"/>
        <v>16800</v>
      </c>
    </row>
    <row r="1085" spans="1:12" x14ac:dyDescent="0.25">
      <c r="A1085" s="149">
        <f t="shared" si="115"/>
        <v>108200</v>
      </c>
      <c r="B1085" s="5"/>
      <c r="C1085" s="78"/>
      <c r="D1085" s="78"/>
      <c r="E1085" s="136">
        <f>CEILING(($E$1003+formule!$E$44*(A1085-$A$1003))/100,1)*100</f>
        <v>16100</v>
      </c>
      <c r="F1085" s="137">
        <f t="shared" si="116"/>
        <v>19159</v>
      </c>
      <c r="G1085" s="106"/>
      <c r="H1085" s="124">
        <f t="shared" si="113"/>
        <v>16550</v>
      </c>
      <c r="I1085" s="125">
        <f t="shared" si="114"/>
        <v>19694</v>
      </c>
      <c r="J1085" s="103"/>
      <c r="K1085" s="124">
        <f t="shared" si="111"/>
        <v>16100</v>
      </c>
      <c r="L1085" s="125">
        <f t="shared" si="112"/>
        <v>16905</v>
      </c>
    </row>
    <row r="1086" spans="1:12" x14ac:dyDescent="0.25">
      <c r="A1086" s="149">
        <f t="shared" si="115"/>
        <v>108300</v>
      </c>
      <c r="B1086" s="5"/>
      <c r="C1086" s="78"/>
      <c r="D1086" s="78"/>
      <c r="E1086" s="136">
        <f>CEILING(($E$1003+formule!$E$44*(A1086-$A$1003))/100,1)*100</f>
        <v>16100</v>
      </c>
      <c r="F1086" s="137">
        <f t="shared" si="116"/>
        <v>19159</v>
      </c>
      <c r="G1086" s="106"/>
      <c r="H1086" s="124">
        <f t="shared" si="113"/>
        <v>16550</v>
      </c>
      <c r="I1086" s="125">
        <f t="shared" si="114"/>
        <v>19694</v>
      </c>
      <c r="J1086" s="103"/>
      <c r="K1086" s="124">
        <f t="shared" si="111"/>
        <v>16100</v>
      </c>
      <c r="L1086" s="125">
        <f t="shared" si="112"/>
        <v>16905</v>
      </c>
    </row>
    <row r="1087" spans="1:12" x14ac:dyDescent="0.25">
      <c r="A1087" s="149">
        <f t="shared" si="115"/>
        <v>108400</v>
      </c>
      <c r="B1087" s="5"/>
      <c r="C1087" s="78"/>
      <c r="D1087" s="78"/>
      <c r="E1087" s="136">
        <f>CEILING(($E$1003+formule!$E$44*(A1087-$A$1003))/100,1)*100</f>
        <v>16100</v>
      </c>
      <c r="F1087" s="137">
        <f t="shared" si="116"/>
        <v>19159</v>
      </c>
      <c r="G1087" s="106"/>
      <c r="H1087" s="124">
        <f t="shared" si="113"/>
        <v>16550</v>
      </c>
      <c r="I1087" s="125">
        <f t="shared" si="114"/>
        <v>19694</v>
      </c>
      <c r="J1087" s="103"/>
      <c r="K1087" s="124">
        <f t="shared" si="111"/>
        <v>16100</v>
      </c>
      <c r="L1087" s="125">
        <f t="shared" si="112"/>
        <v>16905</v>
      </c>
    </row>
    <row r="1088" spans="1:12" x14ac:dyDescent="0.25">
      <c r="A1088" s="149">
        <f t="shared" si="115"/>
        <v>108500</v>
      </c>
      <c r="B1088" s="5"/>
      <c r="C1088" s="78"/>
      <c r="D1088" s="78"/>
      <c r="E1088" s="136">
        <f>CEILING(($E$1003+formule!$E$44*(A1088-$A$1003))/100,1)*100</f>
        <v>16100</v>
      </c>
      <c r="F1088" s="137">
        <f t="shared" si="116"/>
        <v>19159</v>
      </c>
      <c r="G1088" s="106"/>
      <c r="H1088" s="124">
        <f t="shared" si="113"/>
        <v>16550</v>
      </c>
      <c r="I1088" s="125">
        <f t="shared" si="114"/>
        <v>19694</v>
      </c>
      <c r="J1088" s="103"/>
      <c r="K1088" s="124">
        <f t="shared" si="111"/>
        <v>16100</v>
      </c>
      <c r="L1088" s="125">
        <f t="shared" si="112"/>
        <v>16905</v>
      </c>
    </row>
    <row r="1089" spans="1:12" x14ac:dyDescent="0.25">
      <c r="A1089" s="149">
        <f t="shared" si="115"/>
        <v>108600</v>
      </c>
      <c r="B1089" s="5"/>
      <c r="C1089" s="78"/>
      <c r="D1089" s="78"/>
      <c r="E1089" s="136">
        <f>CEILING(($E$1003+formule!$E$44*(A1089-$A$1003))/100,1)*100</f>
        <v>16100</v>
      </c>
      <c r="F1089" s="137">
        <f t="shared" si="116"/>
        <v>19159</v>
      </c>
      <c r="G1089" s="106"/>
      <c r="H1089" s="124">
        <f t="shared" si="113"/>
        <v>16550</v>
      </c>
      <c r="I1089" s="125">
        <f t="shared" si="114"/>
        <v>19694</v>
      </c>
      <c r="J1089" s="103"/>
      <c r="K1089" s="124">
        <f t="shared" si="111"/>
        <v>16100</v>
      </c>
      <c r="L1089" s="125">
        <f t="shared" si="112"/>
        <v>16905</v>
      </c>
    </row>
    <row r="1090" spans="1:12" x14ac:dyDescent="0.25">
      <c r="A1090" s="149">
        <f t="shared" si="115"/>
        <v>108700</v>
      </c>
      <c r="B1090" s="5"/>
      <c r="C1090" s="78"/>
      <c r="D1090" s="78"/>
      <c r="E1090" s="136">
        <f>CEILING(($E$1003+formule!$E$44*(A1090-$A$1003))/100,1)*100</f>
        <v>16100</v>
      </c>
      <c r="F1090" s="137">
        <f t="shared" si="116"/>
        <v>19159</v>
      </c>
      <c r="G1090" s="106"/>
      <c r="H1090" s="124">
        <f t="shared" si="113"/>
        <v>16550</v>
      </c>
      <c r="I1090" s="125">
        <f t="shared" si="114"/>
        <v>19694</v>
      </c>
      <c r="J1090" s="103"/>
      <c r="K1090" s="124">
        <f t="shared" si="111"/>
        <v>16100</v>
      </c>
      <c r="L1090" s="125">
        <f t="shared" si="112"/>
        <v>16905</v>
      </c>
    </row>
    <row r="1091" spans="1:12" x14ac:dyDescent="0.25">
      <c r="A1091" s="149">
        <f t="shared" si="115"/>
        <v>108800</v>
      </c>
      <c r="B1091" s="5"/>
      <c r="C1091" s="78"/>
      <c r="D1091" s="78"/>
      <c r="E1091" s="136">
        <f>CEILING(($E$1003+formule!$E$44*(A1091-$A$1003))/100,1)*100</f>
        <v>16100</v>
      </c>
      <c r="F1091" s="137">
        <f t="shared" si="116"/>
        <v>19159</v>
      </c>
      <c r="G1091" s="106"/>
      <c r="H1091" s="124">
        <f t="shared" si="113"/>
        <v>16550</v>
      </c>
      <c r="I1091" s="125">
        <f t="shared" si="114"/>
        <v>19694</v>
      </c>
      <c r="J1091" s="103"/>
      <c r="K1091" s="124">
        <f t="shared" si="111"/>
        <v>16100</v>
      </c>
      <c r="L1091" s="125">
        <f t="shared" si="112"/>
        <v>16905</v>
      </c>
    </row>
    <row r="1092" spans="1:12" x14ac:dyDescent="0.25">
      <c r="A1092" s="149">
        <f t="shared" si="115"/>
        <v>108900</v>
      </c>
      <c r="B1092" s="5"/>
      <c r="C1092" s="78"/>
      <c r="D1092" s="78"/>
      <c r="E1092" s="136">
        <f>CEILING(($E$1003+formule!$E$44*(A1092-$A$1003))/100,1)*100</f>
        <v>16100</v>
      </c>
      <c r="F1092" s="137">
        <f t="shared" si="116"/>
        <v>19159</v>
      </c>
      <c r="G1092" s="106"/>
      <c r="H1092" s="124">
        <f t="shared" si="113"/>
        <v>16550</v>
      </c>
      <c r="I1092" s="125">
        <f t="shared" si="114"/>
        <v>19694</v>
      </c>
      <c r="J1092" s="103"/>
      <c r="K1092" s="124">
        <f t="shared" si="111"/>
        <v>16100</v>
      </c>
      <c r="L1092" s="125">
        <f t="shared" si="112"/>
        <v>16905</v>
      </c>
    </row>
    <row r="1093" spans="1:12" x14ac:dyDescent="0.25">
      <c r="A1093" s="149">
        <f t="shared" si="115"/>
        <v>109000</v>
      </c>
      <c r="B1093" s="5"/>
      <c r="C1093" s="78"/>
      <c r="D1093" s="78"/>
      <c r="E1093" s="136">
        <f>CEILING(($E$1003+formule!$E$44*(A1093-$A$1003))/100,1)*100</f>
        <v>16100</v>
      </c>
      <c r="F1093" s="137">
        <f t="shared" si="116"/>
        <v>19159</v>
      </c>
      <c r="G1093" s="106"/>
      <c r="H1093" s="124">
        <f t="shared" si="113"/>
        <v>16550</v>
      </c>
      <c r="I1093" s="125">
        <f t="shared" si="114"/>
        <v>19694</v>
      </c>
      <c r="J1093" s="103"/>
      <c r="K1093" s="124">
        <f t="shared" ref="K1093:K1156" si="117">E1093</f>
        <v>16100</v>
      </c>
      <c r="L1093" s="125">
        <f t="shared" ref="L1093:L1156" si="118">K1093*1.05</f>
        <v>16905</v>
      </c>
    </row>
    <row r="1094" spans="1:12" x14ac:dyDescent="0.25">
      <c r="A1094" s="149">
        <f t="shared" si="115"/>
        <v>109100</v>
      </c>
      <c r="B1094" s="5"/>
      <c r="C1094" s="78"/>
      <c r="D1094" s="78"/>
      <c r="E1094" s="136">
        <f>CEILING(($E$1003+formule!$E$44*(A1094-$A$1003))/100,1)*100</f>
        <v>16100</v>
      </c>
      <c r="F1094" s="137">
        <f t="shared" si="116"/>
        <v>19159</v>
      </c>
      <c r="G1094" s="106"/>
      <c r="H1094" s="124">
        <f t="shared" si="113"/>
        <v>16550</v>
      </c>
      <c r="I1094" s="125">
        <f t="shared" si="114"/>
        <v>19694</v>
      </c>
      <c r="J1094" s="103"/>
      <c r="K1094" s="124">
        <f t="shared" si="117"/>
        <v>16100</v>
      </c>
      <c r="L1094" s="125">
        <f t="shared" si="118"/>
        <v>16905</v>
      </c>
    </row>
    <row r="1095" spans="1:12" x14ac:dyDescent="0.25">
      <c r="A1095" s="149">
        <f t="shared" si="115"/>
        <v>109200</v>
      </c>
      <c r="B1095" s="5"/>
      <c r="C1095" s="78"/>
      <c r="D1095" s="78"/>
      <c r="E1095" s="136">
        <f>CEILING(($E$1003+formule!$E$44*(A1095-$A$1003))/100,1)*100</f>
        <v>16200</v>
      </c>
      <c r="F1095" s="137">
        <f t="shared" si="116"/>
        <v>19278</v>
      </c>
      <c r="G1095" s="106"/>
      <c r="H1095" s="124">
        <f t="shared" si="113"/>
        <v>16650</v>
      </c>
      <c r="I1095" s="125">
        <f t="shared" si="114"/>
        <v>19813</v>
      </c>
      <c r="J1095" s="103"/>
      <c r="K1095" s="124">
        <f t="shared" si="117"/>
        <v>16200</v>
      </c>
      <c r="L1095" s="125">
        <f t="shared" si="118"/>
        <v>17010</v>
      </c>
    </row>
    <row r="1096" spans="1:12" x14ac:dyDescent="0.25">
      <c r="A1096" s="149">
        <f t="shared" si="115"/>
        <v>109300</v>
      </c>
      <c r="B1096" s="5"/>
      <c r="C1096" s="78"/>
      <c r="D1096" s="78"/>
      <c r="E1096" s="136">
        <f>CEILING(($E$1003+formule!$E$44*(A1096-$A$1003))/100,1)*100</f>
        <v>16200</v>
      </c>
      <c r="F1096" s="137">
        <f t="shared" si="116"/>
        <v>19278</v>
      </c>
      <c r="G1096" s="106"/>
      <c r="H1096" s="124">
        <f t="shared" si="113"/>
        <v>16650</v>
      </c>
      <c r="I1096" s="125">
        <f t="shared" si="114"/>
        <v>19813</v>
      </c>
      <c r="J1096" s="103"/>
      <c r="K1096" s="124">
        <f t="shared" si="117"/>
        <v>16200</v>
      </c>
      <c r="L1096" s="125">
        <f t="shared" si="118"/>
        <v>17010</v>
      </c>
    </row>
    <row r="1097" spans="1:12" x14ac:dyDescent="0.25">
      <c r="A1097" s="149">
        <f t="shared" si="115"/>
        <v>109400</v>
      </c>
      <c r="B1097" s="5"/>
      <c r="C1097" s="78"/>
      <c r="D1097" s="78"/>
      <c r="E1097" s="136">
        <f>CEILING(($E$1003+formule!$E$44*(A1097-$A$1003))/100,1)*100</f>
        <v>16200</v>
      </c>
      <c r="F1097" s="137">
        <f t="shared" si="116"/>
        <v>19278</v>
      </c>
      <c r="G1097" s="106"/>
      <c r="H1097" s="124">
        <f t="shared" si="113"/>
        <v>16650</v>
      </c>
      <c r="I1097" s="125">
        <f t="shared" si="114"/>
        <v>19813</v>
      </c>
      <c r="J1097" s="103"/>
      <c r="K1097" s="124">
        <f t="shared" si="117"/>
        <v>16200</v>
      </c>
      <c r="L1097" s="125">
        <f t="shared" si="118"/>
        <v>17010</v>
      </c>
    </row>
    <row r="1098" spans="1:12" x14ac:dyDescent="0.25">
      <c r="A1098" s="149">
        <f t="shared" si="115"/>
        <v>109500</v>
      </c>
      <c r="B1098" s="5"/>
      <c r="C1098" s="78"/>
      <c r="D1098" s="78"/>
      <c r="E1098" s="136">
        <f>CEILING(($E$1003+formule!$E$44*(A1098-$A$1003))/100,1)*100</f>
        <v>16200</v>
      </c>
      <c r="F1098" s="137">
        <f t="shared" si="116"/>
        <v>19278</v>
      </c>
      <c r="G1098" s="106"/>
      <c r="H1098" s="124">
        <f t="shared" si="113"/>
        <v>16650</v>
      </c>
      <c r="I1098" s="125">
        <f t="shared" si="114"/>
        <v>19813</v>
      </c>
      <c r="J1098" s="103"/>
      <c r="K1098" s="124">
        <f t="shared" si="117"/>
        <v>16200</v>
      </c>
      <c r="L1098" s="125">
        <f t="shared" si="118"/>
        <v>17010</v>
      </c>
    </row>
    <row r="1099" spans="1:12" x14ac:dyDescent="0.25">
      <c r="A1099" s="149">
        <f t="shared" si="115"/>
        <v>109600</v>
      </c>
      <c r="B1099" s="5"/>
      <c r="C1099" s="78"/>
      <c r="D1099" s="78"/>
      <c r="E1099" s="136">
        <f>CEILING(($E$1003+formule!$E$44*(A1099-$A$1003))/100,1)*100</f>
        <v>16200</v>
      </c>
      <c r="F1099" s="137">
        <f t="shared" si="116"/>
        <v>19278</v>
      </c>
      <c r="G1099" s="106"/>
      <c r="H1099" s="124">
        <f t="shared" si="113"/>
        <v>16650</v>
      </c>
      <c r="I1099" s="125">
        <f t="shared" si="114"/>
        <v>19813</v>
      </c>
      <c r="J1099" s="103"/>
      <c r="K1099" s="124">
        <f t="shared" si="117"/>
        <v>16200</v>
      </c>
      <c r="L1099" s="125">
        <f t="shared" si="118"/>
        <v>17010</v>
      </c>
    </row>
    <row r="1100" spans="1:12" x14ac:dyDescent="0.25">
      <c r="A1100" s="149">
        <f t="shared" si="115"/>
        <v>109700</v>
      </c>
      <c r="B1100" s="5"/>
      <c r="C1100" s="78"/>
      <c r="D1100" s="78"/>
      <c r="E1100" s="136">
        <f>CEILING(($E$1003+formule!$E$44*(A1100-$A$1003))/100,1)*100</f>
        <v>16200</v>
      </c>
      <c r="F1100" s="137">
        <f t="shared" si="116"/>
        <v>19278</v>
      </c>
      <c r="G1100" s="106"/>
      <c r="H1100" s="124">
        <f t="shared" si="113"/>
        <v>16650</v>
      </c>
      <c r="I1100" s="125">
        <f t="shared" si="114"/>
        <v>19813</v>
      </c>
      <c r="J1100" s="103"/>
      <c r="K1100" s="124">
        <f t="shared" si="117"/>
        <v>16200</v>
      </c>
      <c r="L1100" s="125">
        <f t="shared" si="118"/>
        <v>17010</v>
      </c>
    </row>
    <row r="1101" spans="1:12" x14ac:dyDescent="0.25">
      <c r="A1101" s="149">
        <f t="shared" si="115"/>
        <v>109800</v>
      </c>
      <c r="B1101" s="5"/>
      <c r="C1101" s="78"/>
      <c r="D1101" s="78"/>
      <c r="E1101" s="136">
        <f>CEILING(($E$1003+formule!$E$44*(A1101-$A$1003))/100,1)*100</f>
        <v>16200</v>
      </c>
      <c r="F1101" s="137">
        <f t="shared" si="116"/>
        <v>19278</v>
      </c>
      <c r="G1101" s="106"/>
      <c r="H1101" s="124">
        <f t="shared" si="113"/>
        <v>16650</v>
      </c>
      <c r="I1101" s="125">
        <f t="shared" si="114"/>
        <v>19813</v>
      </c>
      <c r="J1101" s="103"/>
      <c r="K1101" s="124">
        <f t="shared" si="117"/>
        <v>16200</v>
      </c>
      <c r="L1101" s="125">
        <f t="shared" si="118"/>
        <v>17010</v>
      </c>
    </row>
    <row r="1102" spans="1:12" x14ac:dyDescent="0.25">
      <c r="A1102" s="149">
        <f t="shared" si="115"/>
        <v>109900</v>
      </c>
      <c r="B1102" s="5"/>
      <c r="C1102" s="78"/>
      <c r="D1102" s="78"/>
      <c r="E1102" s="136">
        <f>CEILING(($E$1003+formule!$E$44*(A1102-$A$1003))/100,1)*100</f>
        <v>16200</v>
      </c>
      <c r="F1102" s="137">
        <f t="shared" si="116"/>
        <v>19278</v>
      </c>
      <c r="G1102" s="106"/>
      <c r="H1102" s="124">
        <f t="shared" si="113"/>
        <v>16650</v>
      </c>
      <c r="I1102" s="125">
        <f t="shared" si="114"/>
        <v>19813</v>
      </c>
      <c r="J1102" s="103"/>
      <c r="K1102" s="124">
        <f t="shared" si="117"/>
        <v>16200</v>
      </c>
      <c r="L1102" s="125">
        <f t="shared" si="118"/>
        <v>17010</v>
      </c>
    </row>
    <row r="1103" spans="1:12" x14ac:dyDescent="0.25">
      <c r="A1103" s="149">
        <f t="shared" si="115"/>
        <v>110000</v>
      </c>
      <c r="B1103" s="5"/>
      <c r="C1103" s="78"/>
      <c r="D1103" s="78"/>
      <c r="E1103" s="136">
        <f>CEILING(($E$1003+formule!$E$44*(A1103-$A$1003))/100,1)*100</f>
        <v>16200</v>
      </c>
      <c r="F1103" s="137">
        <f t="shared" si="116"/>
        <v>19278</v>
      </c>
      <c r="G1103" s="106"/>
      <c r="H1103" s="124">
        <f t="shared" si="113"/>
        <v>16650</v>
      </c>
      <c r="I1103" s="125">
        <f t="shared" si="114"/>
        <v>19813</v>
      </c>
      <c r="J1103" s="103"/>
      <c r="K1103" s="124">
        <f t="shared" si="117"/>
        <v>16200</v>
      </c>
      <c r="L1103" s="125">
        <f t="shared" si="118"/>
        <v>17010</v>
      </c>
    </row>
    <row r="1104" spans="1:12" x14ac:dyDescent="0.25">
      <c r="A1104" s="149">
        <f t="shared" si="115"/>
        <v>110100</v>
      </c>
      <c r="B1104" s="5"/>
      <c r="C1104" s="78"/>
      <c r="D1104" s="78"/>
      <c r="E1104" s="136">
        <f>CEILING(($E$1003+formule!$E$44*(A1104-$A$1003))/100,1)*100</f>
        <v>16200</v>
      </c>
      <c r="F1104" s="137">
        <f t="shared" si="116"/>
        <v>19278</v>
      </c>
      <c r="G1104" s="106"/>
      <c r="H1104" s="124">
        <f t="shared" si="113"/>
        <v>16650</v>
      </c>
      <c r="I1104" s="125">
        <f t="shared" si="114"/>
        <v>19813</v>
      </c>
      <c r="J1104" s="103"/>
      <c r="K1104" s="124">
        <f t="shared" si="117"/>
        <v>16200</v>
      </c>
      <c r="L1104" s="125">
        <f t="shared" si="118"/>
        <v>17010</v>
      </c>
    </row>
    <row r="1105" spans="1:12" x14ac:dyDescent="0.25">
      <c r="A1105" s="149">
        <f t="shared" si="115"/>
        <v>110200</v>
      </c>
      <c r="B1105" s="5"/>
      <c r="C1105" s="78"/>
      <c r="D1105" s="78"/>
      <c r="E1105" s="136">
        <f>CEILING(($E$1003+formule!$E$44*(A1105-$A$1003))/100,1)*100</f>
        <v>16300</v>
      </c>
      <c r="F1105" s="137">
        <f t="shared" si="116"/>
        <v>19397</v>
      </c>
      <c r="G1105" s="106"/>
      <c r="H1105" s="124">
        <f t="shared" si="113"/>
        <v>16750</v>
      </c>
      <c r="I1105" s="125">
        <f t="shared" si="114"/>
        <v>19932</v>
      </c>
      <c r="J1105" s="103"/>
      <c r="K1105" s="124">
        <f t="shared" si="117"/>
        <v>16300</v>
      </c>
      <c r="L1105" s="125">
        <f t="shared" si="118"/>
        <v>17115</v>
      </c>
    </row>
    <row r="1106" spans="1:12" x14ac:dyDescent="0.25">
      <c r="A1106" s="149">
        <f t="shared" si="115"/>
        <v>110300</v>
      </c>
      <c r="B1106" s="5"/>
      <c r="C1106" s="78"/>
      <c r="D1106" s="78"/>
      <c r="E1106" s="136">
        <f>CEILING(($E$1003+formule!$E$44*(A1106-$A$1003))/100,1)*100</f>
        <v>16300</v>
      </c>
      <c r="F1106" s="137">
        <f t="shared" si="116"/>
        <v>19397</v>
      </c>
      <c r="G1106" s="106"/>
      <c r="H1106" s="124">
        <f t="shared" si="113"/>
        <v>16750</v>
      </c>
      <c r="I1106" s="125">
        <f t="shared" si="114"/>
        <v>19932</v>
      </c>
      <c r="J1106" s="103"/>
      <c r="K1106" s="124">
        <f t="shared" si="117"/>
        <v>16300</v>
      </c>
      <c r="L1106" s="125">
        <f t="shared" si="118"/>
        <v>17115</v>
      </c>
    </row>
    <row r="1107" spans="1:12" x14ac:dyDescent="0.25">
      <c r="A1107" s="149">
        <f t="shared" si="115"/>
        <v>110400</v>
      </c>
      <c r="B1107" s="5"/>
      <c r="C1107" s="78"/>
      <c r="D1107" s="78"/>
      <c r="E1107" s="136">
        <f>CEILING(($E$1003+formule!$E$44*(A1107-$A$1003))/100,1)*100</f>
        <v>16300</v>
      </c>
      <c r="F1107" s="137">
        <f t="shared" si="116"/>
        <v>19397</v>
      </c>
      <c r="G1107" s="106"/>
      <c r="H1107" s="124">
        <f t="shared" si="113"/>
        <v>16750</v>
      </c>
      <c r="I1107" s="125">
        <f t="shared" si="114"/>
        <v>19932</v>
      </c>
      <c r="J1107" s="103"/>
      <c r="K1107" s="124">
        <f t="shared" si="117"/>
        <v>16300</v>
      </c>
      <c r="L1107" s="125">
        <f t="shared" si="118"/>
        <v>17115</v>
      </c>
    </row>
    <row r="1108" spans="1:12" x14ac:dyDescent="0.25">
      <c r="A1108" s="149">
        <f t="shared" si="115"/>
        <v>110500</v>
      </c>
      <c r="B1108" s="5"/>
      <c r="C1108" s="78"/>
      <c r="D1108" s="78"/>
      <c r="E1108" s="136">
        <f>CEILING(($E$1003+formule!$E$44*(A1108-$A$1003))/100,1)*100</f>
        <v>16300</v>
      </c>
      <c r="F1108" s="137">
        <f t="shared" si="116"/>
        <v>19397</v>
      </c>
      <c r="G1108" s="106"/>
      <c r="H1108" s="124">
        <f t="shared" si="113"/>
        <v>16750</v>
      </c>
      <c r="I1108" s="125">
        <f t="shared" si="114"/>
        <v>19932</v>
      </c>
      <c r="J1108" s="103"/>
      <c r="K1108" s="124">
        <f t="shared" si="117"/>
        <v>16300</v>
      </c>
      <c r="L1108" s="125">
        <f t="shared" si="118"/>
        <v>17115</v>
      </c>
    </row>
    <row r="1109" spans="1:12" x14ac:dyDescent="0.25">
      <c r="A1109" s="149">
        <f t="shared" si="115"/>
        <v>110600</v>
      </c>
      <c r="B1109" s="5"/>
      <c r="C1109" s="78"/>
      <c r="D1109" s="78"/>
      <c r="E1109" s="136">
        <f>CEILING(($E$1003+formule!$E$44*(A1109-$A$1003))/100,1)*100</f>
        <v>16300</v>
      </c>
      <c r="F1109" s="137">
        <f t="shared" si="116"/>
        <v>19397</v>
      </c>
      <c r="G1109" s="106"/>
      <c r="H1109" s="124">
        <f t="shared" si="113"/>
        <v>16750</v>
      </c>
      <c r="I1109" s="125">
        <f t="shared" si="114"/>
        <v>19932</v>
      </c>
      <c r="J1109" s="103"/>
      <c r="K1109" s="124">
        <f t="shared" si="117"/>
        <v>16300</v>
      </c>
      <c r="L1109" s="125">
        <f t="shared" si="118"/>
        <v>17115</v>
      </c>
    </row>
    <row r="1110" spans="1:12" x14ac:dyDescent="0.25">
      <c r="A1110" s="149">
        <f t="shared" si="115"/>
        <v>110700</v>
      </c>
      <c r="B1110" s="5"/>
      <c r="C1110" s="78"/>
      <c r="D1110" s="78"/>
      <c r="E1110" s="136">
        <f>CEILING(($E$1003+formule!$E$44*(A1110-$A$1003))/100,1)*100</f>
        <v>16300</v>
      </c>
      <c r="F1110" s="137">
        <f t="shared" si="116"/>
        <v>19397</v>
      </c>
      <c r="G1110" s="106"/>
      <c r="H1110" s="124">
        <f t="shared" si="113"/>
        <v>16750</v>
      </c>
      <c r="I1110" s="125">
        <f t="shared" si="114"/>
        <v>19932</v>
      </c>
      <c r="J1110" s="103"/>
      <c r="K1110" s="124">
        <f t="shared" si="117"/>
        <v>16300</v>
      </c>
      <c r="L1110" s="125">
        <f t="shared" si="118"/>
        <v>17115</v>
      </c>
    </row>
    <row r="1111" spans="1:12" x14ac:dyDescent="0.25">
      <c r="A1111" s="149">
        <f t="shared" si="115"/>
        <v>110800</v>
      </c>
      <c r="B1111" s="5"/>
      <c r="C1111" s="78"/>
      <c r="D1111" s="78"/>
      <c r="E1111" s="136">
        <f>CEILING(($E$1003+formule!$E$44*(A1111-$A$1003))/100,1)*100</f>
        <v>16300</v>
      </c>
      <c r="F1111" s="137">
        <f t="shared" si="116"/>
        <v>19397</v>
      </c>
      <c r="G1111" s="106"/>
      <c r="H1111" s="124">
        <f t="shared" si="113"/>
        <v>16750</v>
      </c>
      <c r="I1111" s="125">
        <f t="shared" si="114"/>
        <v>19932</v>
      </c>
      <c r="J1111" s="103"/>
      <c r="K1111" s="124">
        <f t="shared" si="117"/>
        <v>16300</v>
      </c>
      <c r="L1111" s="125">
        <f t="shared" si="118"/>
        <v>17115</v>
      </c>
    </row>
    <row r="1112" spans="1:12" x14ac:dyDescent="0.25">
      <c r="A1112" s="149">
        <f t="shared" si="115"/>
        <v>110900</v>
      </c>
      <c r="B1112" s="5"/>
      <c r="C1112" s="78"/>
      <c r="D1112" s="78"/>
      <c r="E1112" s="136">
        <f>CEILING(($E$1003+formule!$E$44*(A1112-$A$1003))/100,1)*100</f>
        <v>16300</v>
      </c>
      <c r="F1112" s="137">
        <f t="shared" si="116"/>
        <v>19397</v>
      </c>
      <c r="G1112" s="106"/>
      <c r="H1112" s="124">
        <f t="shared" si="113"/>
        <v>16750</v>
      </c>
      <c r="I1112" s="125">
        <f t="shared" si="114"/>
        <v>19932</v>
      </c>
      <c r="J1112" s="103"/>
      <c r="K1112" s="124">
        <f t="shared" si="117"/>
        <v>16300</v>
      </c>
      <c r="L1112" s="125">
        <f t="shared" si="118"/>
        <v>17115</v>
      </c>
    </row>
    <row r="1113" spans="1:12" x14ac:dyDescent="0.25">
      <c r="A1113" s="149">
        <f t="shared" si="115"/>
        <v>111000</v>
      </c>
      <c r="B1113" s="5"/>
      <c r="C1113" s="78"/>
      <c r="D1113" s="78"/>
      <c r="E1113" s="136">
        <f>CEILING(($E$1003+formule!$E$44*(A1113-$A$1003))/100,1)*100</f>
        <v>16300</v>
      </c>
      <c r="F1113" s="137">
        <f t="shared" si="116"/>
        <v>19397</v>
      </c>
      <c r="G1113" s="106"/>
      <c r="H1113" s="124">
        <f t="shared" si="113"/>
        <v>16750</v>
      </c>
      <c r="I1113" s="125">
        <f t="shared" si="114"/>
        <v>19932</v>
      </c>
      <c r="J1113" s="103"/>
      <c r="K1113" s="124">
        <f t="shared" si="117"/>
        <v>16300</v>
      </c>
      <c r="L1113" s="125">
        <f t="shared" si="118"/>
        <v>17115</v>
      </c>
    </row>
    <row r="1114" spans="1:12" x14ac:dyDescent="0.25">
      <c r="A1114" s="149">
        <f t="shared" si="115"/>
        <v>111100</v>
      </c>
      <c r="B1114" s="5"/>
      <c r="C1114" s="78"/>
      <c r="D1114" s="78"/>
      <c r="E1114" s="136">
        <f>CEILING(($E$1003+formule!$E$44*(A1114-$A$1003))/100,1)*100</f>
        <v>16300</v>
      </c>
      <c r="F1114" s="137">
        <f t="shared" si="116"/>
        <v>19397</v>
      </c>
      <c r="G1114" s="106"/>
      <c r="H1114" s="124">
        <f t="shared" si="113"/>
        <v>16750</v>
      </c>
      <c r="I1114" s="125">
        <f t="shared" si="114"/>
        <v>19932</v>
      </c>
      <c r="J1114" s="103"/>
      <c r="K1114" s="124">
        <f t="shared" si="117"/>
        <v>16300</v>
      </c>
      <c r="L1114" s="125">
        <f t="shared" si="118"/>
        <v>17115</v>
      </c>
    </row>
    <row r="1115" spans="1:12" x14ac:dyDescent="0.25">
      <c r="A1115" s="149">
        <f t="shared" si="115"/>
        <v>111200</v>
      </c>
      <c r="B1115" s="5"/>
      <c r="C1115" s="78"/>
      <c r="D1115" s="78"/>
      <c r="E1115" s="136">
        <f>CEILING(($E$1003+formule!$E$44*(A1115-$A$1003))/100,1)*100</f>
        <v>16400</v>
      </c>
      <c r="F1115" s="137">
        <f t="shared" si="116"/>
        <v>19516</v>
      </c>
      <c r="G1115" s="106"/>
      <c r="H1115" s="124">
        <f t="shared" si="113"/>
        <v>16850</v>
      </c>
      <c r="I1115" s="125">
        <f t="shared" si="114"/>
        <v>20051</v>
      </c>
      <c r="J1115" s="103"/>
      <c r="K1115" s="124">
        <f t="shared" si="117"/>
        <v>16400</v>
      </c>
      <c r="L1115" s="125">
        <f t="shared" si="118"/>
        <v>17220</v>
      </c>
    </row>
    <row r="1116" spans="1:12" x14ac:dyDescent="0.25">
      <c r="A1116" s="149">
        <f t="shared" si="115"/>
        <v>111300</v>
      </c>
      <c r="B1116" s="5"/>
      <c r="C1116" s="78"/>
      <c r="D1116" s="78"/>
      <c r="E1116" s="136">
        <f>CEILING(($E$1003+formule!$E$44*(A1116-$A$1003))/100,1)*100</f>
        <v>16400</v>
      </c>
      <c r="F1116" s="137">
        <f t="shared" si="116"/>
        <v>19516</v>
      </c>
      <c r="G1116" s="106"/>
      <c r="H1116" s="124">
        <f t="shared" si="113"/>
        <v>16850</v>
      </c>
      <c r="I1116" s="125">
        <f t="shared" si="114"/>
        <v>20051</v>
      </c>
      <c r="J1116" s="103"/>
      <c r="K1116" s="124">
        <f t="shared" si="117"/>
        <v>16400</v>
      </c>
      <c r="L1116" s="125">
        <f t="shared" si="118"/>
        <v>17220</v>
      </c>
    </row>
    <row r="1117" spans="1:12" x14ac:dyDescent="0.25">
      <c r="A1117" s="149">
        <f t="shared" si="115"/>
        <v>111400</v>
      </c>
      <c r="B1117" s="5"/>
      <c r="C1117" s="78"/>
      <c r="D1117" s="78"/>
      <c r="E1117" s="136">
        <f>CEILING(($E$1003+formule!$E$44*(A1117-$A$1003))/100,1)*100</f>
        <v>16400</v>
      </c>
      <c r="F1117" s="137">
        <f t="shared" si="116"/>
        <v>19516</v>
      </c>
      <c r="G1117" s="106"/>
      <c r="H1117" s="124">
        <f t="shared" si="113"/>
        <v>16850</v>
      </c>
      <c r="I1117" s="125">
        <f t="shared" si="114"/>
        <v>20051</v>
      </c>
      <c r="J1117" s="103"/>
      <c r="K1117" s="124">
        <f t="shared" si="117"/>
        <v>16400</v>
      </c>
      <c r="L1117" s="125">
        <f t="shared" si="118"/>
        <v>17220</v>
      </c>
    </row>
    <row r="1118" spans="1:12" x14ac:dyDescent="0.25">
      <c r="A1118" s="149">
        <f t="shared" si="115"/>
        <v>111500</v>
      </c>
      <c r="B1118" s="5"/>
      <c r="C1118" s="78"/>
      <c r="D1118" s="78"/>
      <c r="E1118" s="136">
        <f>CEILING(($E$1003+formule!$E$44*(A1118-$A$1003))/100,1)*100</f>
        <v>16400</v>
      </c>
      <c r="F1118" s="137">
        <f t="shared" si="116"/>
        <v>19516</v>
      </c>
      <c r="G1118" s="106"/>
      <c r="H1118" s="124">
        <f t="shared" si="113"/>
        <v>16850</v>
      </c>
      <c r="I1118" s="125">
        <f t="shared" si="114"/>
        <v>20051</v>
      </c>
      <c r="J1118" s="103"/>
      <c r="K1118" s="124">
        <f t="shared" si="117"/>
        <v>16400</v>
      </c>
      <c r="L1118" s="125">
        <f t="shared" si="118"/>
        <v>17220</v>
      </c>
    </row>
    <row r="1119" spans="1:12" x14ac:dyDescent="0.25">
      <c r="A1119" s="149">
        <f t="shared" si="115"/>
        <v>111600</v>
      </c>
      <c r="B1119" s="5"/>
      <c r="C1119" s="78"/>
      <c r="D1119" s="78"/>
      <c r="E1119" s="136">
        <f>CEILING(($E$1003+formule!$E$44*(A1119-$A$1003))/100,1)*100</f>
        <v>16400</v>
      </c>
      <c r="F1119" s="137">
        <f t="shared" si="116"/>
        <v>19516</v>
      </c>
      <c r="G1119" s="106"/>
      <c r="H1119" s="124">
        <f t="shared" si="113"/>
        <v>16850</v>
      </c>
      <c r="I1119" s="125">
        <f t="shared" si="114"/>
        <v>20051</v>
      </c>
      <c r="J1119" s="103"/>
      <c r="K1119" s="124">
        <f t="shared" si="117"/>
        <v>16400</v>
      </c>
      <c r="L1119" s="125">
        <f t="shared" si="118"/>
        <v>17220</v>
      </c>
    </row>
    <row r="1120" spans="1:12" x14ac:dyDescent="0.25">
      <c r="A1120" s="149">
        <f t="shared" si="115"/>
        <v>111700</v>
      </c>
      <c r="B1120" s="5"/>
      <c r="C1120" s="78"/>
      <c r="D1120" s="78"/>
      <c r="E1120" s="136">
        <f>CEILING(($E$1003+formule!$E$44*(A1120-$A$1003))/100,1)*100</f>
        <v>16400</v>
      </c>
      <c r="F1120" s="137">
        <f t="shared" si="116"/>
        <v>19516</v>
      </c>
      <c r="G1120" s="106"/>
      <c r="H1120" s="124">
        <f t="shared" si="113"/>
        <v>16850</v>
      </c>
      <c r="I1120" s="125">
        <f t="shared" si="114"/>
        <v>20051</v>
      </c>
      <c r="J1120" s="103"/>
      <c r="K1120" s="124">
        <f t="shared" si="117"/>
        <v>16400</v>
      </c>
      <c r="L1120" s="125">
        <f t="shared" si="118"/>
        <v>17220</v>
      </c>
    </row>
    <row r="1121" spans="1:12" x14ac:dyDescent="0.25">
      <c r="A1121" s="149">
        <f t="shared" si="115"/>
        <v>111800</v>
      </c>
      <c r="B1121" s="5"/>
      <c r="C1121" s="78"/>
      <c r="D1121" s="78"/>
      <c r="E1121" s="136">
        <f>CEILING(($E$1003+formule!$E$44*(A1121-$A$1003))/100,1)*100</f>
        <v>16400</v>
      </c>
      <c r="F1121" s="137">
        <f t="shared" si="116"/>
        <v>19516</v>
      </c>
      <c r="G1121" s="106"/>
      <c r="H1121" s="124">
        <f t="shared" si="113"/>
        <v>16850</v>
      </c>
      <c r="I1121" s="125">
        <f t="shared" si="114"/>
        <v>20051</v>
      </c>
      <c r="J1121" s="103"/>
      <c r="K1121" s="124">
        <f t="shared" si="117"/>
        <v>16400</v>
      </c>
      <c r="L1121" s="125">
        <f t="shared" si="118"/>
        <v>17220</v>
      </c>
    </row>
    <row r="1122" spans="1:12" x14ac:dyDescent="0.25">
      <c r="A1122" s="149">
        <f t="shared" si="115"/>
        <v>111900</v>
      </c>
      <c r="B1122" s="5"/>
      <c r="C1122" s="78"/>
      <c r="D1122" s="78"/>
      <c r="E1122" s="136">
        <f>CEILING(($E$1003+formule!$E$44*(A1122-$A$1003))/100,1)*100</f>
        <v>16400</v>
      </c>
      <c r="F1122" s="137">
        <f t="shared" si="116"/>
        <v>19516</v>
      </c>
      <c r="G1122" s="106"/>
      <c r="H1122" s="124">
        <f t="shared" si="113"/>
        <v>16850</v>
      </c>
      <c r="I1122" s="125">
        <f t="shared" si="114"/>
        <v>20051</v>
      </c>
      <c r="J1122" s="103"/>
      <c r="K1122" s="124">
        <f t="shared" si="117"/>
        <v>16400</v>
      </c>
      <c r="L1122" s="125">
        <f t="shared" si="118"/>
        <v>17220</v>
      </c>
    </row>
    <row r="1123" spans="1:12" x14ac:dyDescent="0.25">
      <c r="A1123" s="149">
        <f t="shared" si="115"/>
        <v>112000</v>
      </c>
      <c r="B1123" s="5"/>
      <c r="C1123" s="78"/>
      <c r="D1123" s="78"/>
      <c r="E1123" s="136">
        <f>CEILING(($E$1003+formule!$E$44*(A1123-$A$1003))/100,1)*100</f>
        <v>16400</v>
      </c>
      <c r="F1123" s="137">
        <f t="shared" si="116"/>
        <v>19516</v>
      </c>
      <c r="G1123" s="106"/>
      <c r="H1123" s="124">
        <f t="shared" si="113"/>
        <v>16850</v>
      </c>
      <c r="I1123" s="125">
        <f t="shared" si="114"/>
        <v>20051</v>
      </c>
      <c r="J1123" s="103"/>
      <c r="K1123" s="124">
        <f t="shared" si="117"/>
        <v>16400</v>
      </c>
      <c r="L1123" s="125">
        <f t="shared" si="118"/>
        <v>17220</v>
      </c>
    </row>
    <row r="1124" spans="1:12" x14ac:dyDescent="0.25">
      <c r="A1124" s="149">
        <f t="shared" si="115"/>
        <v>112100</v>
      </c>
      <c r="B1124" s="5"/>
      <c r="C1124" s="78"/>
      <c r="D1124" s="78"/>
      <c r="E1124" s="136">
        <f>CEILING(($E$1003+formule!$E$44*(A1124-$A$1003))/100,1)*100</f>
        <v>16400</v>
      </c>
      <c r="F1124" s="137">
        <f t="shared" si="116"/>
        <v>19516</v>
      </c>
      <c r="G1124" s="106"/>
      <c r="H1124" s="124">
        <f t="shared" si="113"/>
        <v>16850</v>
      </c>
      <c r="I1124" s="125">
        <f t="shared" si="114"/>
        <v>20051</v>
      </c>
      <c r="J1124" s="103"/>
      <c r="K1124" s="124">
        <f t="shared" si="117"/>
        <v>16400</v>
      </c>
      <c r="L1124" s="125">
        <f t="shared" si="118"/>
        <v>17220</v>
      </c>
    </row>
    <row r="1125" spans="1:12" x14ac:dyDescent="0.25">
      <c r="A1125" s="149">
        <f t="shared" si="115"/>
        <v>112200</v>
      </c>
      <c r="B1125" s="5"/>
      <c r="C1125" s="78"/>
      <c r="D1125" s="78"/>
      <c r="E1125" s="136">
        <f>CEILING(($E$1003+formule!$E$44*(A1125-$A$1003))/100,1)*100</f>
        <v>16500</v>
      </c>
      <c r="F1125" s="137">
        <f t="shared" si="116"/>
        <v>19635</v>
      </c>
      <c r="G1125" s="106"/>
      <c r="H1125" s="124">
        <f t="shared" si="113"/>
        <v>16950</v>
      </c>
      <c r="I1125" s="125">
        <f t="shared" si="114"/>
        <v>20170</v>
      </c>
      <c r="J1125" s="103"/>
      <c r="K1125" s="124">
        <f t="shared" si="117"/>
        <v>16500</v>
      </c>
      <c r="L1125" s="125">
        <f t="shared" si="118"/>
        <v>17325</v>
      </c>
    </row>
    <row r="1126" spans="1:12" x14ac:dyDescent="0.25">
      <c r="A1126" s="149">
        <f t="shared" si="115"/>
        <v>112300</v>
      </c>
      <c r="B1126" s="5"/>
      <c r="C1126" s="78"/>
      <c r="D1126" s="78"/>
      <c r="E1126" s="136">
        <f>CEILING(($E$1003+formule!$E$44*(A1126-$A$1003))/100,1)*100</f>
        <v>16500</v>
      </c>
      <c r="F1126" s="137">
        <f t="shared" si="116"/>
        <v>19635</v>
      </c>
      <c r="G1126" s="106"/>
      <c r="H1126" s="124">
        <f t="shared" si="113"/>
        <v>16950</v>
      </c>
      <c r="I1126" s="125">
        <f t="shared" si="114"/>
        <v>20170</v>
      </c>
      <c r="J1126" s="103"/>
      <c r="K1126" s="124">
        <f t="shared" si="117"/>
        <v>16500</v>
      </c>
      <c r="L1126" s="125">
        <f t="shared" si="118"/>
        <v>17325</v>
      </c>
    </row>
    <row r="1127" spans="1:12" x14ac:dyDescent="0.25">
      <c r="A1127" s="149">
        <f t="shared" si="115"/>
        <v>112400</v>
      </c>
      <c r="B1127" s="5"/>
      <c r="C1127" s="78"/>
      <c r="D1127" s="78"/>
      <c r="E1127" s="136">
        <f>CEILING(($E$1003+formule!$E$44*(A1127-$A$1003))/100,1)*100</f>
        <v>16500</v>
      </c>
      <c r="F1127" s="137">
        <f t="shared" si="116"/>
        <v>19635</v>
      </c>
      <c r="G1127" s="106"/>
      <c r="H1127" s="124">
        <f t="shared" si="113"/>
        <v>16950</v>
      </c>
      <c r="I1127" s="125">
        <f t="shared" si="114"/>
        <v>20170</v>
      </c>
      <c r="J1127" s="103"/>
      <c r="K1127" s="124">
        <f t="shared" si="117"/>
        <v>16500</v>
      </c>
      <c r="L1127" s="125">
        <f t="shared" si="118"/>
        <v>17325</v>
      </c>
    </row>
    <row r="1128" spans="1:12" x14ac:dyDescent="0.25">
      <c r="A1128" s="149">
        <f t="shared" si="115"/>
        <v>112500</v>
      </c>
      <c r="B1128" s="5"/>
      <c r="C1128" s="78"/>
      <c r="D1128" s="78"/>
      <c r="E1128" s="136">
        <f>CEILING(($E$1003+formule!$E$44*(A1128-$A$1003))/100,1)*100</f>
        <v>16500</v>
      </c>
      <c r="F1128" s="137">
        <f t="shared" si="116"/>
        <v>19635</v>
      </c>
      <c r="G1128" s="106"/>
      <c r="H1128" s="124">
        <f t="shared" si="113"/>
        <v>16950</v>
      </c>
      <c r="I1128" s="125">
        <f t="shared" si="114"/>
        <v>20170</v>
      </c>
      <c r="J1128" s="103"/>
      <c r="K1128" s="124">
        <f t="shared" si="117"/>
        <v>16500</v>
      </c>
      <c r="L1128" s="125">
        <f t="shared" si="118"/>
        <v>17325</v>
      </c>
    </row>
    <row r="1129" spans="1:12" x14ac:dyDescent="0.25">
      <c r="A1129" s="149">
        <f t="shared" si="115"/>
        <v>112600</v>
      </c>
      <c r="B1129" s="5"/>
      <c r="C1129" s="78"/>
      <c r="D1129" s="78"/>
      <c r="E1129" s="136">
        <f>CEILING(($E$1003+formule!$E$44*(A1129-$A$1003))/100,1)*100</f>
        <v>16500</v>
      </c>
      <c r="F1129" s="137">
        <f t="shared" si="116"/>
        <v>19635</v>
      </c>
      <c r="G1129" s="106"/>
      <c r="H1129" s="124">
        <f t="shared" ref="H1129:H1192" si="119">E1129+450</f>
        <v>16950</v>
      </c>
      <c r="I1129" s="125">
        <f t="shared" ref="I1129:I1192" si="120">F1129+535</f>
        <v>20170</v>
      </c>
      <c r="J1129" s="103"/>
      <c r="K1129" s="124">
        <f t="shared" si="117"/>
        <v>16500</v>
      </c>
      <c r="L1129" s="125">
        <f t="shared" si="118"/>
        <v>17325</v>
      </c>
    </row>
    <row r="1130" spans="1:12" x14ac:dyDescent="0.25">
      <c r="A1130" s="149">
        <f t="shared" si="115"/>
        <v>112700</v>
      </c>
      <c r="B1130" s="5"/>
      <c r="C1130" s="78"/>
      <c r="D1130" s="78"/>
      <c r="E1130" s="136">
        <f>CEILING(($E$1003+formule!$E$44*(A1130-$A$1003))/100,1)*100</f>
        <v>16500</v>
      </c>
      <c r="F1130" s="137">
        <f t="shared" si="116"/>
        <v>19635</v>
      </c>
      <c r="G1130" s="106"/>
      <c r="H1130" s="124">
        <f t="shared" si="119"/>
        <v>16950</v>
      </c>
      <c r="I1130" s="125">
        <f t="shared" si="120"/>
        <v>20170</v>
      </c>
      <c r="J1130" s="103"/>
      <c r="K1130" s="124">
        <f t="shared" si="117"/>
        <v>16500</v>
      </c>
      <c r="L1130" s="125">
        <f t="shared" si="118"/>
        <v>17325</v>
      </c>
    </row>
    <row r="1131" spans="1:12" x14ac:dyDescent="0.25">
      <c r="A1131" s="149">
        <f t="shared" si="115"/>
        <v>112800</v>
      </c>
      <c r="B1131" s="5"/>
      <c r="C1131" s="78"/>
      <c r="D1131" s="78"/>
      <c r="E1131" s="136">
        <f>CEILING(($E$1003+formule!$E$44*(A1131-$A$1003))/100,1)*100</f>
        <v>16500</v>
      </c>
      <c r="F1131" s="137">
        <f t="shared" si="116"/>
        <v>19635</v>
      </c>
      <c r="G1131" s="106"/>
      <c r="H1131" s="124">
        <f t="shared" si="119"/>
        <v>16950</v>
      </c>
      <c r="I1131" s="125">
        <f t="shared" si="120"/>
        <v>20170</v>
      </c>
      <c r="J1131" s="103"/>
      <c r="K1131" s="124">
        <f t="shared" si="117"/>
        <v>16500</v>
      </c>
      <c r="L1131" s="125">
        <f t="shared" si="118"/>
        <v>17325</v>
      </c>
    </row>
    <row r="1132" spans="1:12" x14ac:dyDescent="0.25">
      <c r="A1132" s="149">
        <f t="shared" si="115"/>
        <v>112900</v>
      </c>
      <c r="B1132" s="5"/>
      <c r="C1132" s="78"/>
      <c r="D1132" s="78"/>
      <c r="E1132" s="136">
        <f>CEILING(($E$1003+formule!$E$44*(A1132-$A$1003))/100,1)*100</f>
        <v>16500</v>
      </c>
      <c r="F1132" s="137">
        <f t="shared" si="116"/>
        <v>19635</v>
      </c>
      <c r="G1132" s="106"/>
      <c r="H1132" s="124">
        <f t="shared" si="119"/>
        <v>16950</v>
      </c>
      <c r="I1132" s="125">
        <f t="shared" si="120"/>
        <v>20170</v>
      </c>
      <c r="J1132" s="103"/>
      <c r="K1132" s="124">
        <f t="shared" si="117"/>
        <v>16500</v>
      </c>
      <c r="L1132" s="125">
        <f t="shared" si="118"/>
        <v>17325</v>
      </c>
    </row>
    <row r="1133" spans="1:12" x14ac:dyDescent="0.25">
      <c r="A1133" s="149">
        <f t="shared" ref="A1133:A1196" si="121">A1132+100</f>
        <v>113000</v>
      </c>
      <c r="B1133" s="5"/>
      <c r="C1133" s="78"/>
      <c r="D1133" s="78"/>
      <c r="E1133" s="136">
        <f>CEILING(($E$1003+formule!$E$44*(A1133-$A$1003))/100,1)*100</f>
        <v>16500</v>
      </c>
      <c r="F1133" s="137">
        <f t="shared" si="116"/>
        <v>19635</v>
      </c>
      <c r="G1133" s="106"/>
      <c r="H1133" s="124">
        <f t="shared" si="119"/>
        <v>16950</v>
      </c>
      <c r="I1133" s="125">
        <f t="shared" si="120"/>
        <v>20170</v>
      </c>
      <c r="J1133" s="103"/>
      <c r="K1133" s="124">
        <f t="shared" si="117"/>
        <v>16500</v>
      </c>
      <c r="L1133" s="125">
        <f t="shared" si="118"/>
        <v>17325</v>
      </c>
    </row>
    <row r="1134" spans="1:12" x14ac:dyDescent="0.25">
      <c r="A1134" s="149">
        <f t="shared" si="121"/>
        <v>113100</v>
      </c>
      <c r="B1134" s="5"/>
      <c r="C1134" s="78"/>
      <c r="D1134" s="78"/>
      <c r="E1134" s="136">
        <f>CEILING(($E$1003+formule!$E$44*(A1134-$A$1003))/100,1)*100</f>
        <v>16500</v>
      </c>
      <c r="F1134" s="137">
        <f t="shared" si="116"/>
        <v>19635</v>
      </c>
      <c r="G1134" s="106"/>
      <c r="H1134" s="124">
        <f t="shared" si="119"/>
        <v>16950</v>
      </c>
      <c r="I1134" s="125">
        <f t="shared" si="120"/>
        <v>20170</v>
      </c>
      <c r="J1134" s="103"/>
      <c r="K1134" s="124">
        <f t="shared" si="117"/>
        <v>16500</v>
      </c>
      <c r="L1134" s="125">
        <f t="shared" si="118"/>
        <v>17325</v>
      </c>
    </row>
    <row r="1135" spans="1:12" x14ac:dyDescent="0.25">
      <c r="A1135" s="149">
        <f t="shared" si="121"/>
        <v>113200</v>
      </c>
      <c r="B1135" s="5"/>
      <c r="C1135" s="78"/>
      <c r="D1135" s="78"/>
      <c r="E1135" s="136">
        <f>CEILING(($E$1003+formule!$E$44*(A1135-$A$1003))/100,1)*100</f>
        <v>16600</v>
      </c>
      <c r="F1135" s="137">
        <f t="shared" si="116"/>
        <v>19754</v>
      </c>
      <c r="G1135" s="106"/>
      <c r="H1135" s="124">
        <f t="shared" si="119"/>
        <v>17050</v>
      </c>
      <c r="I1135" s="125">
        <f t="shared" si="120"/>
        <v>20289</v>
      </c>
      <c r="J1135" s="103"/>
      <c r="K1135" s="124">
        <f t="shared" si="117"/>
        <v>16600</v>
      </c>
      <c r="L1135" s="125">
        <f t="shared" si="118"/>
        <v>17430</v>
      </c>
    </row>
    <row r="1136" spans="1:12" x14ac:dyDescent="0.25">
      <c r="A1136" s="149">
        <f t="shared" si="121"/>
        <v>113300</v>
      </c>
      <c r="B1136" s="5"/>
      <c r="C1136" s="78"/>
      <c r="D1136" s="78"/>
      <c r="E1136" s="136">
        <f>CEILING(($E$1003+formule!$E$44*(A1136-$A$1003))/100,1)*100</f>
        <v>16600</v>
      </c>
      <c r="F1136" s="137">
        <f t="shared" si="116"/>
        <v>19754</v>
      </c>
      <c r="G1136" s="106"/>
      <c r="H1136" s="124">
        <f t="shared" si="119"/>
        <v>17050</v>
      </c>
      <c r="I1136" s="125">
        <f t="shared" si="120"/>
        <v>20289</v>
      </c>
      <c r="J1136" s="103"/>
      <c r="K1136" s="124">
        <f t="shared" si="117"/>
        <v>16600</v>
      </c>
      <c r="L1136" s="125">
        <f t="shared" si="118"/>
        <v>17430</v>
      </c>
    </row>
    <row r="1137" spans="1:12" x14ac:dyDescent="0.25">
      <c r="A1137" s="149">
        <f t="shared" si="121"/>
        <v>113400</v>
      </c>
      <c r="B1137" s="5"/>
      <c r="C1137" s="78"/>
      <c r="D1137" s="78"/>
      <c r="E1137" s="136">
        <f>CEILING(($E$1003+formule!$E$44*(A1137-$A$1003))/100,1)*100</f>
        <v>16600</v>
      </c>
      <c r="F1137" s="137">
        <f t="shared" ref="F1137:F1200" si="122">E1137*1.19</f>
        <v>19754</v>
      </c>
      <c r="G1137" s="106"/>
      <c r="H1137" s="124">
        <f t="shared" si="119"/>
        <v>17050</v>
      </c>
      <c r="I1137" s="125">
        <f t="shared" si="120"/>
        <v>20289</v>
      </c>
      <c r="J1137" s="103"/>
      <c r="K1137" s="124">
        <f t="shared" si="117"/>
        <v>16600</v>
      </c>
      <c r="L1137" s="125">
        <f t="shared" si="118"/>
        <v>17430</v>
      </c>
    </row>
    <row r="1138" spans="1:12" x14ac:dyDescent="0.25">
      <c r="A1138" s="149">
        <f t="shared" si="121"/>
        <v>113500</v>
      </c>
      <c r="B1138" s="5"/>
      <c r="C1138" s="78"/>
      <c r="D1138" s="78"/>
      <c r="E1138" s="136">
        <f>CEILING(($E$1003+formule!$E$44*(A1138-$A$1003))/100,1)*100</f>
        <v>16600</v>
      </c>
      <c r="F1138" s="137">
        <f t="shared" si="122"/>
        <v>19754</v>
      </c>
      <c r="G1138" s="106"/>
      <c r="H1138" s="124">
        <f t="shared" si="119"/>
        <v>17050</v>
      </c>
      <c r="I1138" s="125">
        <f t="shared" si="120"/>
        <v>20289</v>
      </c>
      <c r="J1138" s="103"/>
      <c r="K1138" s="124">
        <f t="shared" si="117"/>
        <v>16600</v>
      </c>
      <c r="L1138" s="125">
        <f t="shared" si="118"/>
        <v>17430</v>
      </c>
    </row>
    <row r="1139" spans="1:12" x14ac:dyDescent="0.25">
      <c r="A1139" s="149">
        <f t="shared" si="121"/>
        <v>113600</v>
      </c>
      <c r="B1139" s="5"/>
      <c r="C1139" s="78"/>
      <c r="D1139" s="78"/>
      <c r="E1139" s="136">
        <f>CEILING(($E$1003+formule!$E$44*(A1139-$A$1003))/100,1)*100</f>
        <v>16600</v>
      </c>
      <c r="F1139" s="137">
        <f t="shared" si="122"/>
        <v>19754</v>
      </c>
      <c r="G1139" s="106"/>
      <c r="H1139" s="124">
        <f t="shared" si="119"/>
        <v>17050</v>
      </c>
      <c r="I1139" s="125">
        <f t="shared" si="120"/>
        <v>20289</v>
      </c>
      <c r="J1139" s="103"/>
      <c r="K1139" s="124">
        <f t="shared" si="117"/>
        <v>16600</v>
      </c>
      <c r="L1139" s="125">
        <f t="shared" si="118"/>
        <v>17430</v>
      </c>
    </row>
    <row r="1140" spans="1:12" x14ac:dyDescent="0.25">
      <c r="A1140" s="149">
        <f t="shared" si="121"/>
        <v>113700</v>
      </c>
      <c r="B1140" s="5"/>
      <c r="C1140" s="78"/>
      <c r="D1140" s="78"/>
      <c r="E1140" s="136">
        <f>CEILING(($E$1003+formule!$E$44*(A1140-$A$1003))/100,1)*100</f>
        <v>16600</v>
      </c>
      <c r="F1140" s="137">
        <f t="shared" si="122"/>
        <v>19754</v>
      </c>
      <c r="G1140" s="106"/>
      <c r="H1140" s="124">
        <f t="shared" si="119"/>
        <v>17050</v>
      </c>
      <c r="I1140" s="125">
        <f t="shared" si="120"/>
        <v>20289</v>
      </c>
      <c r="J1140" s="103"/>
      <c r="K1140" s="124">
        <f t="shared" si="117"/>
        <v>16600</v>
      </c>
      <c r="L1140" s="125">
        <f t="shared" si="118"/>
        <v>17430</v>
      </c>
    </row>
    <row r="1141" spans="1:12" x14ac:dyDescent="0.25">
      <c r="A1141" s="149">
        <f t="shared" si="121"/>
        <v>113800</v>
      </c>
      <c r="B1141" s="5"/>
      <c r="C1141" s="78"/>
      <c r="D1141" s="78"/>
      <c r="E1141" s="136">
        <f>CEILING(($E$1003+formule!$E$44*(A1141-$A$1003))/100,1)*100</f>
        <v>16600</v>
      </c>
      <c r="F1141" s="137">
        <f t="shared" si="122"/>
        <v>19754</v>
      </c>
      <c r="G1141" s="106"/>
      <c r="H1141" s="124">
        <f t="shared" si="119"/>
        <v>17050</v>
      </c>
      <c r="I1141" s="125">
        <f t="shared" si="120"/>
        <v>20289</v>
      </c>
      <c r="J1141" s="103"/>
      <c r="K1141" s="124">
        <f t="shared" si="117"/>
        <v>16600</v>
      </c>
      <c r="L1141" s="125">
        <f t="shared" si="118"/>
        <v>17430</v>
      </c>
    </row>
    <row r="1142" spans="1:12" x14ac:dyDescent="0.25">
      <c r="A1142" s="149">
        <f t="shared" si="121"/>
        <v>113900</v>
      </c>
      <c r="B1142" s="5"/>
      <c r="C1142" s="78"/>
      <c r="D1142" s="78"/>
      <c r="E1142" s="136">
        <f>CEILING(($E$1003+formule!$E$44*(A1142-$A$1003))/100,1)*100</f>
        <v>16600</v>
      </c>
      <c r="F1142" s="137">
        <f t="shared" si="122"/>
        <v>19754</v>
      </c>
      <c r="G1142" s="106"/>
      <c r="H1142" s="124">
        <f t="shared" si="119"/>
        <v>17050</v>
      </c>
      <c r="I1142" s="125">
        <f t="shared" si="120"/>
        <v>20289</v>
      </c>
      <c r="J1142" s="103"/>
      <c r="K1142" s="124">
        <f t="shared" si="117"/>
        <v>16600</v>
      </c>
      <c r="L1142" s="125">
        <f t="shared" si="118"/>
        <v>17430</v>
      </c>
    </row>
    <row r="1143" spans="1:12" x14ac:dyDescent="0.25">
      <c r="A1143" s="149">
        <f t="shared" si="121"/>
        <v>114000</v>
      </c>
      <c r="B1143" s="5"/>
      <c r="C1143" s="78"/>
      <c r="D1143" s="78"/>
      <c r="E1143" s="136">
        <f>CEILING(($E$1003+formule!$E$44*(A1143-$A$1003))/100,1)*100</f>
        <v>16600</v>
      </c>
      <c r="F1143" s="137">
        <f t="shared" si="122"/>
        <v>19754</v>
      </c>
      <c r="G1143" s="106"/>
      <c r="H1143" s="124">
        <f t="shared" si="119"/>
        <v>17050</v>
      </c>
      <c r="I1143" s="125">
        <f t="shared" si="120"/>
        <v>20289</v>
      </c>
      <c r="J1143" s="103"/>
      <c r="K1143" s="124">
        <f t="shared" si="117"/>
        <v>16600</v>
      </c>
      <c r="L1143" s="125">
        <f t="shared" si="118"/>
        <v>17430</v>
      </c>
    </row>
    <row r="1144" spans="1:12" x14ac:dyDescent="0.25">
      <c r="A1144" s="149">
        <f t="shared" si="121"/>
        <v>114100</v>
      </c>
      <c r="B1144" s="5"/>
      <c r="C1144" s="78"/>
      <c r="D1144" s="78"/>
      <c r="E1144" s="136">
        <f>CEILING(($E$1003+formule!$E$44*(A1144-$A$1003))/100,1)*100</f>
        <v>16600</v>
      </c>
      <c r="F1144" s="137">
        <f t="shared" si="122"/>
        <v>19754</v>
      </c>
      <c r="G1144" s="106"/>
      <c r="H1144" s="124">
        <f t="shared" si="119"/>
        <v>17050</v>
      </c>
      <c r="I1144" s="125">
        <f t="shared" si="120"/>
        <v>20289</v>
      </c>
      <c r="J1144" s="103"/>
      <c r="K1144" s="124">
        <f t="shared" si="117"/>
        <v>16600</v>
      </c>
      <c r="L1144" s="125">
        <f t="shared" si="118"/>
        <v>17430</v>
      </c>
    </row>
    <row r="1145" spans="1:12" x14ac:dyDescent="0.25">
      <c r="A1145" s="149">
        <f t="shared" si="121"/>
        <v>114200</v>
      </c>
      <c r="B1145" s="5"/>
      <c r="C1145" s="78"/>
      <c r="D1145" s="78"/>
      <c r="E1145" s="136">
        <f>CEILING(($E$1003+formule!$E$44*(A1145-$A$1003))/100,1)*100</f>
        <v>16600</v>
      </c>
      <c r="F1145" s="137">
        <f t="shared" si="122"/>
        <v>19754</v>
      </c>
      <c r="G1145" s="106"/>
      <c r="H1145" s="124">
        <f t="shared" si="119"/>
        <v>17050</v>
      </c>
      <c r="I1145" s="125">
        <f t="shared" si="120"/>
        <v>20289</v>
      </c>
      <c r="J1145" s="103"/>
      <c r="K1145" s="124">
        <f t="shared" si="117"/>
        <v>16600</v>
      </c>
      <c r="L1145" s="125">
        <f t="shared" si="118"/>
        <v>17430</v>
      </c>
    </row>
    <row r="1146" spans="1:12" x14ac:dyDescent="0.25">
      <c r="A1146" s="149">
        <f t="shared" si="121"/>
        <v>114300</v>
      </c>
      <c r="B1146" s="5"/>
      <c r="C1146" s="78"/>
      <c r="D1146" s="78"/>
      <c r="E1146" s="136">
        <f>CEILING(($E$1003+formule!$E$44*(A1146-$A$1003))/100,1)*100</f>
        <v>16700</v>
      </c>
      <c r="F1146" s="137">
        <f t="shared" si="122"/>
        <v>19873</v>
      </c>
      <c r="G1146" s="106"/>
      <c r="H1146" s="124">
        <f t="shared" si="119"/>
        <v>17150</v>
      </c>
      <c r="I1146" s="125">
        <f t="shared" si="120"/>
        <v>20408</v>
      </c>
      <c r="J1146" s="103"/>
      <c r="K1146" s="124">
        <f t="shared" si="117"/>
        <v>16700</v>
      </c>
      <c r="L1146" s="125">
        <f t="shared" si="118"/>
        <v>17535</v>
      </c>
    </row>
    <row r="1147" spans="1:12" x14ac:dyDescent="0.25">
      <c r="A1147" s="149">
        <f t="shared" si="121"/>
        <v>114400</v>
      </c>
      <c r="B1147" s="5"/>
      <c r="C1147" s="78"/>
      <c r="D1147" s="78"/>
      <c r="E1147" s="136">
        <f>CEILING(($E$1003+formule!$E$44*(A1147-$A$1003))/100,1)*100</f>
        <v>16700</v>
      </c>
      <c r="F1147" s="137">
        <f t="shared" si="122"/>
        <v>19873</v>
      </c>
      <c r="G1147" s="106"/>
      <c r="H1147" s="124">
        <f t="shared" si="119"/>
        <v>17150</v>
      </c>
      <c r="I1147" s="125">
        <f t="shared" si="120"/>
        <v>20408</v>
      </c>
      <c r="J1147" s="103"/>
      <c r="K1147" s="124">
        <f t="shared" si="117"/>
        <v>16700</v>
      </c>
      <c r="L1147" s="125">
        <f t="shared" si="118"/>
        <v>17535</v>
      </c>
    </row>
    <row r="1148" spans="1:12" x14ac:dyDescent="0.25">
      <c r="A1148" s="149">
        <f t="shared" si="121"/>
        <v>114500</v>
      </c>
      <c r="B1148" s="5"/>
      <c r="C1148" s="78"/>
      <c r="D1148" s="78"/>
      <c r="E1148" s="136">
        <f>CEILING(($E$1003+formule!$E$44*(A1148-$A$1003))/100,1)*100</f>
        <v>16700</v>
      </c>
      <c r="F1148" s="137">
        <f t="shared" si="122"/>
        <v>19873</v>
      </c>
      <c r="G1148" s="106"/>
      <c r="H1148" s="124">
        <f t="shared" si="119"/>
        <v>17150</v>
      </c>
      <c r="I1148" s="125">
        <f t="shared" si="120"/>
        <v>20408</v>
      </c>
      <c r="J1148" s="103"/>
      <c r="K1148" s="124">
        <f t="shared" si="117"/>
        <v>16700</v>
      </c>
      <c r="L1148" s="125">
        <f t="shared" si="118"/>
        <v>17535</v>
      </c>
    </row>
    <row r="1149" spans="1:12" x14ac:dyDescent="0.25">
      <c r="A1149" s="149">
        <f t="shared" si="121"/>
        <v>114600</v>
      </c>
      <c r="B1149" s="5"/>
      <c r="C1149" s="78"/>
      <c r="D1149" s="78"/>
      <c r="E1149" s="136">
        <f>CEILING(($E$1003+formule!$E$44*(A1149-$A$1003))/100,1)*100</f>
        <v>16700</v>
      </c>
      <c r="F1149" s="137">
        <f t="shared" si="122"/>
        <v>19873</v>
      </c>
      <c r="G1149" s="106"/>
      <c r="H1149" s="124">
        <f t="shared" si="119"/>
        <v>17150</v>
      </c>
      <c r="I1149" s="125">
        <f t="shared" si="120"/>
        <v>20408</v>
      </c>
      <c r="J1149" s="103"/>
      <c r="K1149" s="124">
        <f t="shared" si="117"/>
        <v>16700</v>
      </c>
      <c r="L1149" s="125">
        <f t="shared" si="118"/>
        <v>17535</v>
      </c>
    </row>
    <row r="1150" spans="1:12" x14ac:dyDescent="0.25">
      <c r="A1150" s="149">
        <f t="shared" si="121"/>
        <v>114700</v>
      </c>
      <c r="B1150" s="5"/>
      <c r="C1150" s="78"/>
      <c r="D1150" s="78"/>
      <c r="E1150" s="136">
        <f>CEILING(($E$1003+formule!$E$44*(A1150-$A$1003))/100,1)*100</f>
        <v>16700</v>
      </c>
      <c r="F1150" s="137">
        <f t="shared" si="122"/>
        <v>19873</v>
      </c>
      <c r="G1150" s="106"/>
      <c r="H1150" s="124">
        <f t="shared" si="119"/>
        <v>17150</v>
      </c>
      <c r="I1150" s="125">
        <f t="shared" si="120"/>
        <v>20408</v>
      </c>
      <c r="J1150" s="103"/>
      <c r="K1150" s="124">
        <f t="shared" si="117"/>
        <v>16700</v>
      </c>
      <c r="L1150" s="125">
        <f t="shared" si="118"/>
        <v>17535</v>
      </c>
    </row>
    <row r="1151" spans="1:12" x14ac:dyDescent="0.25">
      <c r="A1151" s="149">
        <f t="shared" si="121"/>
        <v>114800</v>
      </c>
      <c r="B1151" s="5"/>
      <c r="C1151" s="78"/>
      <c r="D1151" s="78"/>
      <c r="E1151" s="136">
        <f>CEILING(($E$1003+formule!$E$44*(A1151-$A$1003))/100,1)*100</f>
        <v>16700</v>
      </c>
      <c r="F1151" s="137">
        <f t="shared" si="122"/>
        <v>19873</v>
      </c>
      <c r="G1151" s="106"/>
      <c r="H1151" s="124">
        <f t="shared" si="119"/>
        <v>17150</v>
      </c>
      <c r="I1151" s="125">
        <f t="shared" si="120"/>
        <v>20408</v>
      </c>
      <c r="J1151" s="103"/>
      <c r="K1151" s="124">
        <f t="shared" si="117"/>
        <v>16700</v>
      </c>
      <c r="L1151" s="125">
        <f t="shared" si="118"/>
        <v>17535</v>
      </c>
    </row>
    <row r="1152" spans="1:12" x14ac:dyDescent="0.25">
      <c r="A1152" s="149">
        <f t="shared" si="121"/>
        <v>114900</v>
      </c>
      <c r="B1152" s="5"/>
      <c r="C1152" s="78"/>
      <c r="D1152" s="78"/>
      <c r="E1152" s="136">
        <f>CEILING(($E$1003+formule!$E$44*(A1152-$A$1003))/100,1)*100</f>
        <v>16700</v>
      </c>
      <c r="F1152" s="137">
        <f t="shared" si="122"/>
        <v>19873</v>
      </c>
      <c r="G1152" s="106"/>
      <c r="H1152" s="124">
        <f t="shared" si="119"/>
        <v>17150</v>
      </c>
      <c r="I1152" s="125">
        <f t="shared" si="120"/>
        <v>20408</v>
      </c>
      <c r="J1152" s="103"/>
      <c r="K1152" s="124">
        <f t="shared" si="117"/>
        <v>16700</v>
      </c>
      <c r="L1152" s="125">
        <f t="shared" si="118"/>
        <v>17535</v>
      </c>
    </row>
    <row r="1153" spans="1:12" x14ac:dyDescent="0.25">
      <c r="A1153" s="149">
        <f t="shared" si="121"/>
        <v>115000</v>
      </c>
      <c r="B1153" s="5"/>
      <c r="C1153" s="78"/>
      <c r="D1153" s="78"/>
      <c r="E1153" s="136">
        <f>CEILING(($E$1003+formule!$E$44*(A1153-$A$1003))/100,1)*100</f>
        <v>16700</v>
      </c>
      <c r="F1153" s="137">
        <f t="shared" si="122"/>
        <v>19873</v>
      </c>
      <c r="G1153" s="106"/>
      <c r="H1153" s="124">
        <f t="shared" si="119"/>
        <v>17150</v>
      </c>
      <c r="I1153" s="125">
        <f t="shared" si="120"/>
        <v>20408</v>
      </c>
      <c r="J1153" s="103"/>
      <c r="K1153" s="124">
        <f t="shared" si="117"/>
        <v>16700</v>
      </c>
      <c r="L1153" s="125">
        <f t="shared" si="118"/>
        <v>17535</v>
      </c>
    </row>
    <row r="1154" spans="1:12" x14ac:dyDescent="0.25">
      <c r="A1154" s="149">
        <f t="shared" si="121"/>
        <v>115100</v>
      </c>
      <c r="B1154" s="5"/>
      <c r="C1154" s="78"/>
      <c r="D1154" s="78"/>
      <c r="E1154" s="136">
        <f>CEILING(($E$1003+formule!$E$44*(A1154-$A$1003))/100,1)*100</f>
        <v>16700</v>
      </c>
      <c r="F1154" s="137">
        <f t="shared" si="122"/>
        <v>19873</v>
      </c>
      <c r="G1154" s="106"/>
      <c r="H1154" s="124">
        <f t="shared" si="119"/>
        <v>17150</v>
      </c>
      <c r="I1154" s="125">
        <f t="shared" si="120"/>
        <v>20408</v>
      </c>
      <c r="J1154" s="103"/>
      <c r="K1154" s="124">
        <f t="shared" si="117"/>
        <v>16700</v>
      </c>
      <c r="L1154" s="125">
        <f t="shared" si="118"/>
        <v>17535</v>
      </c>
    </row>
    <row r="1155" spans="1:12" x14ac:dyDescent="0.25">
      <c r="A1155" s="149">
        <f t="shared" si="121"/>
        <v>115200</v>
      </c>
      <c r="B1155" s="5"/>
      <c r="C1155" s="78"/>
      <c r="D1155" s="78"/>
      <c r="E1155" s="136">
        <f>CEILING(($E$1003+formule!$E$44*(A1155-$A$1003))/100,1)*100</f>
        <v>16700</v>
      </c>
      <c r="F1155" s="137">
        <f t="shared" si="122"/>
        <v>19873</v>
      </c>
      <c r="G1155" s="106"/>
      <c r="H1155" s="124">
        <f t="shared" si="119"/>
        <v>17150</v>
      </c>
      <c r="I1155" s="125">
        <f t="shared" si="120"/>
        <v>20408</v>
      </c>
      <c r="J1155" s="103"/>
      <c r="K1155" s="124">
        <f t="shared" si="117"/>
        <v>16700</v>
      </c>
      <c r="L1155" s="125">
        <f t="shared" si="118"/>
        <v>17535</v>
      </c>
    </row>
    <row r="1156" spans="1:12" x14ac:dyDescent="0.25">
      <c r="A1156" s="149">
        <f t="shared" si="121"/>
        <v>115300</v>
      </c>
      <c r="B1156" s="5"/>
      <c r="C1156" s="78"/>
      <c r="D1156" s="78"/>
      <c r="E1156" s="136">
        <f>CEILING(($E$1003+formule!$E$44*(A1156-$A$1003))/100,1)*100</f>
        <v>16800</v>
      </c>
      <c r="F1156" s="137">
        <f t="shared" si="122"/>
        <v>19992</v>
      </c>
      <c r="G1156" s="106"/>
      <c r="H1156" s="124">
        <f t="shared" si="119"/>
        <v>17250</v>
      </c>
      <c r="I1156" s="125">
        <f t="shared" si="120"/>
        <v>20527</v>
      </c>
      <c r="J1156" s="103"/>
      <c r="K1156" s="124">
        <f t="shared" si="117"/>
        <v>16800</v>
      </c>
      <c r="L1156" s="125">
        <f t="shared" si="118"/>
        <v>17640</v>
      </c>
    </row>
    <row r="1157" spans="1:12" x14ac:dyDescent="0.25">
      <c r="A1157" s="149">
        <f t="shared" si="121"/>
        <v>115400</v>
      </c>
      <c r="B1157" s="5"/>
      <c r="C1157" s="78"/>
      <c r="D1157" s="78"/>
      <c r="E1157" s="136">
        <f>CEILING(($E$1003+formule!$E$44*(A1157-$A$1003))/100,1)*100</f>
        <v>16800</v>
      </c>
      <c r="F1157" s="137">
        <f t="shared" si="122"/>
        <v>19992</v>
      </c>
      <c r="G1157" s="106"/>
      <c r="H1157" s="124">
        <f t="shared" si="119"/>
        <v>17250</v>
      </c>
      <c r="I1157" s="125">
        <f t="shared" si="120"/>
        <v>20527</v>
      </c>
      <c r="J1157" s="103"/>
      <c r="K1157" s="124">
        <f t="shared" ref="K1157:K1220" si="123">E1157</f>
        <v>16800</v>
      </c>
      <c r="L1157" s="125">
        <f t="shared" ref="L1157:L1220" si="124">K1157*1.05</f>
        <v>17640</v>
      </c>
    </row>
    <row r="1158" spans="1:12" x14ac:dyDescent="0.25">
      <c r="A1158" s="149">
        <f t="shared" si="121"/>
        <v>115500</v>
      </c>
      <c r="B1158" s="5"/>
      <c r="C1158" s="78"/>
      <c r="D1158" s="78"/>
      <c r="E1158" s="136">
        <f>CEILING(($E$1003+formule!$E$44*(A1158-$A$1003))/100,1)*100</f>
        <v>16800</v>
      </c>
      <c r="F1158" s="137">
        <f t="shared" si="122"/>
        <v>19992</v>
      </c>
      <c r="G1158" s="106"/>
      <c r="H1158" s="124">
        <f t="shared" si="119"/>
        <v>17250</v>
      </c>
      <c r="I1158" s="125">
        <f t="shared" si="120"/>
        <v>20527</v>
      </c>
      <c r="J1158" s="103"/>
      <c r="K1158" s="124">
        <f t="shared" si="123"/>
        <v>16800</v>
      </c>
      <c r="L1158" s="125">
        <f t="shared" si="124"/>
        <v>17640</v>
      </c>
    </row>
    <row r="1159" spans="1:12" x14ac:dyDescent="0.25">
      <c r="A1159" s="149">
        <f t="shared" si="121"/>
        <v>115600</v>
      </c>
      <c r="B1159" s="5"/>
      <c r="C1159" s="78"/>
      <c r="D1159" s="78"/>
      <c r="E1159" s="136">
        <f>CEILING(($E$1003+formule!$E$44*(A1159-$A$1003))/100,1)*100</f>
        <v>16800</v>
      </c>
      <c r="F1159" s="137">
        <f t="shared" si="122"/>
        <v>19992</v>
      </c>
      <c r="G1159" s="106"/>
      <c r="H1159" s="124">
        <f t="shared" si="119"/>
        <v>17250</v>
      </c>
      <c r="I1159" s="125">
        <f t="shared" si="120"/>
        <v>20527</v>
      </c>
      <c r="J1159" s="103"/>
      <c r="K1159" s="124">
        <f t="shared" si="123"/>
        <v>16800</v>
      </c>
      <c r="L1159" s="125">
        <f t="shared" si="124"/>
        <v>17640</v>
      </c>
    </row>
    <row r="1160" spans="1:12" x14ac:dyDescent="0.25">
      <c r="A1160" s="149">
        <f t="shared" si="121"/>
        <v>115700</v>
      </c>
      <c r="B1160" s="5"/>
      <c r="C1160" s="78"/>
      <c r="D1160" s="78"/>
      <c r="E1160" s="136">
        <f>CEILING(($E$1003+formule!$E$44*(A1160-$A$1003))/100,1)*100</f>
        <v>16800</v>
      </c>
      <c r="F1160" s="137">
        <f t="shared" si="122"/>
        <v>19992</v>
      </c>
      <c r="G1160" s="106"/>
      <c r="H1160" s="124">
        <f t="shared" si="119"/>
        <v>17250</v>
      </c>
      <c r="I1160" s="125">
        <f t="shared" si="120"/>
        <v>20527</v>
      </c>
      <c r="J1160" s="103"/>
      <c r="K1160" s="124">
        <f t="shared" si="123"/>
        <v>16800</v>
      </c>
      <c r="L1160" s="125">
        <f t="shared" si="124"/>
        <v>17640</v>
      </c>
    </row>
    <row r="1161" spans="1:12" x14ac:dyDescent="0.25">
      <c r="A1161" s="149">
        <f t="shared" si="121"/>
        <v>115800</v>
      </c>
      <c r="B1161" s="5"/>
      <c r="C1161" s="78"/>
      <c r="D1161" s="78"/>
      <c r="E1161" s="136">
        <f>CEILING(($E$1003+formule!$E$44*(A1161-$A$1003))/100,1)*100</f>
        <v>16800</v>
      </c>
      <c r="F1161" s="137">
        <f t="shared" si="122"/>
        <v>19992</v>
      </c>
      <c r="G1161" s="106"/>
      <c r="H1161" s="124">
        <f t="shared" si="119"/>
        <v>17250</v>
      </c>
      <c r="I1161" s="125">
        <f t="shared" si="120"/>
        <v>20527</v>
      </c>
      <c r="J1161" s="103"/>
      <c r="K1161" s="124">
        <f t="shared" si="123"/>
        <v>16800</v>
      </c>
      <c r="L1161" s="125">
        <f t="shared" si="124"/>
        <v>17640</v>
      </c>
    </row>
    <row r="1162" spans="1:12" x14ac:dyDescent="0.25">
      <c r="A1162" s="149">
        <f t="shared" si="121"/>
        <v>115900</v>
      </c>
      <c r="B1162" s="5"/>
      <c r="C1162" s="78"/>
      <c r="D1162" s="78"/>
      <c r="E1162" s="136">
        <f>CEILING(($E$1003+formule!$E$44*(A1162-$A$1003))/100,1)*100</f>
        <v>16800</v>
      </c>
      <c r="F1162" s="137">
        <f t="shared" si="122"/>
        <v>19992</v>
      </c>
      <c r="G1162" s="106"/>
      <c r="H1162" s="124">
        <f t="shared" si="119"/>
        <v>17250</v>
      </c>
      <c r="I1162" s="125">
        <f t="shared" si="120"/>
        <v>20527</v>
      </c>
      <c r="J1162" s="103"/>
      <c r="K1162" s="124">
        <f t="shared" si="123"/>
        <v>16800</v>
      </c>
      <c r="L1162" s="125">
        <f t="shared" si="124"/>
        <v>17640</v>
      </c>
    </row>
    <row r="1163" spans="1:12" x14ac:dyDescent="0.25">
      <c r="A1163" s="149">
        <f t="shared" si="121"/>
        <v>116000</v>
      </c>
      <c r="B1163" s="5"/>
      <c r="C1163" s="78"/>
      <c r="D1163" s="78"/>
      <c r="E1163" s="136">
        <f>CEILING(($E$1003+formule!$E$44*(A1163-$A$1003))/100,1)*100</f>
        <v>16800</v>
      </c>
      <c r="F1163" s="137">
        <f t="shared" si="122"/>
        <v>19992</v>
      </c>
      <c r="G1163" s="106"/>
      <c r="H1163" s="124">
        <f t="shared" si="119"/>
        <v>17250</v>
      </c>
      <c r="I1163" s="125">
        <f t="shared" si="120"/>
        <v>20527</v>
      </c>
      <c r="J1163" s="103"/>
      <c r="K1163" s="124">
        <f t="shared" si="123"/>
        <v>16800</v>
      </c>
      <c r="L1163" s="125">
        <f t="shared" si="124"/>
        <v>17640</v>
      </c>
    </row>
    <row r="1164" spans="1:12" x14ac:dyDescent="0.25">
      <c r="A1164" s="149">
        <f t="shared" si="121"/>
        <v>116100</v>
      </c>
      <c r="B1164" s="5"/>
      <c r="C1164" s="78"/>
      <c r="D1164" s="78"/>
      <c r="E1164" s="136">
        <f>CEILING(($E$1003+formule!$E$44*(A1164-$A$1003))/100,1)*100</f>
        <v>16800</v>
      </c>
      <c r="F1164" s="137">
        <f t="shared" si="122"/>
        <v>19992</v>
      </c>
      <c r="G1164" s="106"/>
      <c r="H1164" s="124">
        <f t="shared" si="119"/>
        <v>17250</v>
      </c>
      <c r="I1164" s="125">
        <f t="shared" si="120"/>
        <v>20527</v>
      </c>
      <c r="J1164" s="103"/>
      <c r="K1164" s="124">
        <f t="shared" si="123"/>
        <v>16800</v>
      </c>
      <c r="L1164" s="125">
        <f t="shared" si="124"/>
        <v>17640</v>
      </c>
    </row>
    <row r="1165" spans="1:12" x14ac:dyDescent="0.25">
      <c r="A1165" s="149">
        <f t="shared" si="121"/>
        <v>116200</v>
      </c>
      <c r="B1165" s="5"/>
      <c r="C1165" s="78"/>
      <c r="D1165" s="78"/>
      <c r="E1165" s="136">
        <f>CEILING(($E$1003+formule!$E$44*(A1165-$A$1003))/100,1)*100</f>
        <v>16800</v>
      </c>
      <c r="F1165" s="137">
        <f t="shared" si="122"/>
        <v>19992</v>
      </c>
      <c r="G1165" s="106"/>
      <c r="H1165" s="124">
        <f t="shared" si="119"/>
        <v>17250</v>
      </c>
      <c r="I1165" s="125">
        <f t="shared" si="120"/>
        <v>20527</v>
      </c>
      <c r="J1165" s="103"/>
      <c r="K1165" s="124">
        <f t="shared" si="123"/>
        <v>16800</v>
      </c>
      <c r="L1165" s="125">
        <f t="shared" si="124"/>
        <v>17640</v>
      </c>
    </row>
    <row r="1166" spans="1:12" x14ac:dyDescent="0.25">
      <c r="A1166" s="149">
        <f t="shared" si="121"/>
        <v>116300</v>
      </c>
      <c r="B1166" s="5"/>
      <c r="C1166" s="78"/>
      <c r="D1166" s="78"/>
      <c r="E1166" s="136">
        <f>CEILING(($E$1003+formule!$E$44*(A1166-$A$1003))/100,1)*100</f>
        <v>16900</v>
      </c>
      <c r="F1166" s="137">
        <f t="shared" si="122"/>
        <v>20111</v>
      </c>
      <c r="G1166" s="106"/>
      <c r="H1166" s="124">
        <f t="shared" si="119"/>
        <v>17350</v>
      </c>
      <c r="I1166" s="125">
        <f t="shared" si="120"/>
        <v>20646</v>
      </c>
      <c r="J1166" s="103"/>
      <c r="K1166" s="124">
        <f t="shared" si="123"/>
        <v>16900</v>
      </c>
      <c r="L1166" s="125">
        <f t="shared" si="124"/>
        <v>17745</v>
      </c>
    </row>
    <row r="1167" spans="1:12" x14ac:dyDescent="0.25">
      <c r="A1167" s="149">
        <f t="shared" si="121"/>
        <v>116400</v>
      </c>
      <c r="B1167" s="5"/>
      <c r="C1167" s="78"/>
      <c r="D1167" s="78"/>
      <c r="E1167" s="136">
        <f>CEILING(($E$1003+formule!$E$44*(A1167-$A$1003))/100,1)*100</f>
        <v>16900</v>
      </c>
      <c r="F1167" s="137">
        <f t="shared" si="122"/>
        <v>20111</v>
      </c>
      <c r="G1167" s="106"/>
      <c r="H1167" s="124">
        <f t="shared" si="119"/>
        <v>17350</v>
      </c>
      <c r="I1167" s="125">
        <f t="shared" si="120"/>
        <v>20646</v>
      </c>
      <c r="J1167" s="103"/>
      <c r="K1167" s="124">
        <f t="shared" si="123"/>
        <v>16900</v>
      </c>
      <c r="L1167" s="125">
        <f t="shared" si="124"/>
        <v>17745</v>
      </c>
    </row>
    <row r="1168" spans="1:12" x14ac:dyDescent="0.25">
      <c r="A1168" s="149">
        <f t="shared" si="121"/>
        <v>116500</v>
      </c>
      <c r="B1168" s="5"/>
      <c r="C1168" s="78"/>
      <c r="D1168" s="78"/>
      <c r="E1168" s="136">
        <f>CEILING(($E$1003+formule!$E$44*(A1168-$A$1003))/100,1)*100</f>
        <v>16900</v>
      </c>
      <c r="F1168" s="137">
        <f t="shared" si="122"/>
        <v>20111</v>
      </c>
      <c r="G1168" s="106"/>
      <c r="H1168" s="124">
        <f t="shared" si="119"/>
        <v>17350</v>
      </c>
      <c r="I1168" s="125">
        <f t="shared" si="120"/>
        <v>20646</v>
      </c>
      <c r="J1168" s="103"/>
      <c r="K1168" s="124">
        <f t="shared" si="123"/>
        <v>16900</v>
      </c>
      <c r="L1168" s="125">
        <f t="shared" si="124"/>
        <v>17745</v>
      </c>
    </row>
    <row r="1169" spans="1:12" x14ac:dyDescent="0.25">
      <c r="A1169" s="149">
        <f t="shared" si="121"/>
        <v>116600</v>
      </c>
      <c r="B1169" s="5"/>
      <c r="C1169" s="78"/>
      <c r="D1169" s="78"/>
      <c r="E1169" s="136">
        <f>CEILING(($E$1003+formule!$E$44*(A1169-$A$1003))/100,1)*100</f>
        <v>16900</v>
      </c>
      <c r="F1169" s="137">
        <f t="shared" si="122"/>
        <v>20111</v>
      </c>
      <c r="G1169" s="106"/>
      <c r="H1169" s="124">
        <f t="shared" si="119"/>
        <v>17350</v>
      </c>
      <c r="I1169" s="125">
        <f t="shared" si="120"/>
        <v>20646</v>
      </c>
      <c r="J1169" s="103"/>
      <c r="K1169" s="124">
        <f t="shared" si="123"/>
        <v>16900</v>
      </c>
      <c r="L1169" s="125">
        <f t="shared" si="124"/>
        <v>17745</v>
      </c>
    </row>
    <row r="1170" spans="1:12" x14ac:dyDescent="0.25">
      <c r="A1170" s="149">
        <f t="shared" si="121"/>
        <v>116700</v>
      </c>
      <c r="B1170" s="5"/>
      <c r="C1170" s="78"/>
      <c r="D1170" s="78"/>
      <c r="E1170" s="136">
        <f>CEILING(($E$1003+formule!$E$44*(A1170-$A$1003))/100,1)*100</f>
        <v>16900</v>
      </c>
      <c r="F1170" s="137">
        <f t="shared" si="122"/>
        <v>20111</v>
      </c>
      <c r="G1170" s="106"/>
      <c r="H1170" s="124">
        <f t="shared" si="119"/>
        <v>17350</v>
      </c>
      <c r="I1170" s="125">
        <f t="shared" si="120"/>
        <v>20646</v>
      </c>
      <c r="J1170" s="103"/>
      <c r="K1170" s="124">
        <f t="shared" si="123"/>
        <v>16900</v>
      </c>
      <c r="L1170" s="125">
        <f t="shared" si="124"/>
        <v>17745</v>
      </c>
    </row>
    <row r="1171" spans="1:12" x14ac:dyDescent="0.25">
      <c r="A1171" s="149">
        <f t="shared" si="121"/>
        <v>116800</v>
      </c>
      <c r="B1171" s="5"/>
      <c r="C1171" s="78"/>
      <c r="D1171" s="78"/>
      <c r="E1171" s="136">
        <f>CEILING(($E$1003+formule!$E$44*(A1171-$A$1003))/100,1)*100</f>
        <v>16900</v>
      </c>
      <c r="F1171" s="137">
        <f t="shared" si="122"/>
        <v>20111</v>
      </c>
      <c r="G1171" s="106"/>
      <c r="H1171" s="124">
        <f t="shared" si="119"/>
        <v>17350</v>
      </c>
      <c r="I1171" s="125">
        <f t="shared" si="120"/>
        <v>20646</v>
      </c>
      <c r="J1171" s="103"/>
      <c r="K1171" s="124">
        <f t="shared" si="123"/>
        <v>16900</v>
      </c>
      <c r="L1171" s="125">
        <f t="shared" si="124"/>
        <v>17745</v>
      </c>
    </row>
    <row r="1172" spans="1:12" x14ac:dyDescent="0.25">
      <c r="A1172" s="149">
        <f t="shared" si="121"/>
        <v>116900</v>
      </c>
      <c r="B1172" s="5"/>
      <c r="C1172" s="78"/>
      <c r="D1172" s="78"/>
      <c r="E1172" s="136">
        <f>CEILING(($E$1003+formule!$E$44*(A1172-$A$1003))/100,1)*100</f>
        <v>16900</v>
      </c>
      <c r="F1172" s="137">
        <f t="shared" si="122"/>
        <v>20111</v>
      </c>
      <c r="G1172" s="106"/>
      <c r="H1172" s="124">
        <f t="shared" si="119"/>
        <v>17350</v>
      </c>
      <c r="I1172" s="125">
        <f t="shared" si="120"/>
        <v>20646</v>
      </c>
      <c r="J1172" s="103"/>
      <c r="K1172" s="124">
        <f t="shared" si="123"/>
        <v>16900</v>
      </c>
      <c r="L1172" s="125">
        <f t="shared" si="124"/>
        <v>17745</v>
      </c>
    </row>
    <row r="1173" spans="1:12" x14ac:dyDescent="0.25">
      <c r="A1173" s="149">
        <f t="shared" si="121"/>
        <v>117000</v>
      </c>
      <c r="B1173" s="5"/>
      <c r="C1173" s="78"/>
      <c r="D1173" s="78"/>
      <c r="E1173" s="136">
        <f>CEILING(($E$1003+formule!$E$44*(A1173-$A$1003))/100,1)*100</f>
        <v>16900</v>
      </c>
      <c r="F1173" s="137">
        <f t="shared" si="122"/>
        <v>20111</v>
      </c>
      <c r="G1173" s="106"/>
      <c r="H1173" s="124">
        <f t="shared" si="119"/>
        <v>17350</v>
      </c>
      <c r="I1173" s="125">
        <f t="shared" si="120"/>
        <v>20646</v>
      </c>
      <c r="J1173" s="103"/>
      <c r="K1173" s="124">
        <f t="shared" si="123"/>
        <v>16900</v>
      </c>
      <c r="L1173" s="125">
        <f t="shared" si="124"/>
        <v>17745</v>
      </c>
    </row>
    <row r="1174" spans="1:12" x14ac:dyDescent="0.25">
      <c r="A1174" s="149">
        <f t="shared" si="121"/>
        <v>117100</v>
      </c>
      <c r="B1174" s="5"/>
      <c r="C1174" s="78"/>
      <c r="D1174" s="78"/>
      <c r="E1174" s="136">
        <f>CEILING(($E$1003+formule!$E$44*(A1174-$A$1003))/100,1)*100</f>
        <v>16900</v>
      </c>
      <c r="F1174" s="137">
        <f t="shared" si="122"/>
        <v>20111</v>
      </c>
      <c r="G1174" s="106"/>
      <c r="H1174" s="124">
        <f t="shared" si="119"/>
        <v>17350</v>
      </c>
      <c r="I1174" s="125">
        <f t="shared" si="120"/>
        <v>20646</v>
      </c>
      <c r="J1174" s="103"/>
      <c r="K1174" s="124">
        <f t="shared" si="123"/>
        <v>16900</v>
      </c>
      <c r="L1174" s="125">
        <f t="shared" si="124"/>
        <v>17745</v>
      </c>
    </row>
    <row r="1175" spans="1:12" x14ac:dyDescent="0.25">
      <c r="A1175" s="149">
        <f t="shared" si="121"/>
        <v>117200</v>
      </c>
      <c r="B1175" s="5"/>
      <c r="C1175" s="78"/>
      <c r="D1175" s="78"/>
      <c r="E1175" s="136">
        <f>CEILING(($E$1003+formule!$E$44*(A1175-$A$1003))/100,1)*100</f>
        <v>16900</v>
      </c>
      <c r="F1175" s="137">
        <f t="shared" si="122"/>
        <v>20111</v>
      </c>
      <c r="G1175" s="106"/>
      <c r="H1175" s="124">
        <f t="shared" si="119"/>
        <v>17350</v>
      </c>
      <c r="I1175" s="125">
        <f t="shared" si="120"/>
        <v>20646</v>
      </c>
      <c r="J1175" s="103"/>
      <c r="K1175" s="124">
        <f t="shared" si="123"/>
        <v>16900</v>
      </c>
      <c r="L1175" s="125">
        <f t="shared" si="124"/>
        <v>17745</v>
      </c>
    </row>
    <row r="1176" spans="1:12" x14ac:dyDescent="0.25">
      <c r="A1176" s="149">
        <f t="shared" si="121"/>
        <v>117300</v>
      </c>
      <c r="B1176" s="5"/>
      <c r="C1176" s="78"/>
      <c r="D1176" s="78"/>
      <c r="E1176" s="136">
        <f>CEILING(($E$1003+formule!$E$44*(A1176-$A$1003))/100,1)*100</f>
        <v>17000</v>
      </c>
      <c r="F1176" s="137">
        <f t="shared" si="122"/>
        <v>20230</v>
      </c>
      <c r="G1176" s="106"/>
      <c r="H1176" s="124">
        <f t="shared" si="119"/>
        <v>17450</v>
      </c>
      <c r="I1176" s="125">
        <f t="shared" si="120"/>
        <v>20765</v>
      </c>
      <c r="J1176" s="103"/>
      <c r="K1176" s="124">
        <f t="shared" si="123"/>
        <v>17000</v>
      </c>
      <c r="L1176" s="125">
        <f t="shared" si="124"/>
        <v>17850</v>
      </c>
    </row>
    <row r="1177" spans="1:12" x14ac:dyDescent="0.25">
      <c r="A1177" s="149">
        <f t="shared" si="121"/>
        <v>117400</v>
      </c>
      <c r="B1177" s="5"/>
      <c r="C1177" s="78"/>
      <c r="D1177" s="78"/>
      <c r="E1177" s="136">
        <f>CEILING(($E$1003+formule!$E$44*(A1177-$A$1003))/100,1)*100</f>
        <v>17000</v>
      </c>
      <c r="F1177" s="137">
        <f t="shared" si="122"/>
        <v>20230</v>
      </c>
      <c r="G1177" s="106"/>
      <c r="H1177" s="124">
        <f t="shared" si="119"/>
        <v>17450</v>
      </c>
      <c r="I1177" s="125">
        <f t="shared" si="120"/>
        <v>20765</v>
      </c>
      <c r="J1177" s="103"/>
      <c r="K1177" s="124">
        <f t="shared" si="123"/>
        <v>17000</v>
      </c>
      <c r="L1177" s="125">
        <f t="shared" si="124"/>
        <v>17850</v>
      </c>
    </row>
    <row r="1178" spans="1:12" x14ac:dyDescent="0.25">
      <c r="A1178" s="149">
        <f t="shared" si="121"/>
        <v>117500</v>
      </c>
      <c r="B1178" s="5"/>
      <c r="C1178" s="78"/>
      <c r="D1178" s="78"/>
      <c r="E1178" s="136">
        <f>CEILING(($E$1003+formule!$E$44*(A1178-$A$1003))/100,1)*100</f>
        <v>17000</v>
      </c>
      <c r="F1178" s="137">
        <f t="shared" si="122"/>
        <v>20230</v>
      </c>
      <c r="G1178" s="106"/>
      <c r="H1178" s="124">
        <f t="shared" si="119"/>
        <v>17450</v>
      </c>
      <c r="I1178" s="125">
        <f t="shared" si="120"/>
        <v>20765</v>
      </c>
      <c r="J1178" s="103"/>
      <c r="K1178" s="124">
        <f t="shared" si="123"/>
        <v>17000</v>
      </c>
      <c r="L1178" s="125">
        <f t="shared" si="124"/>
        <v>17850</v>
      </c>
    </row>
    <row r="1179" spans="1:12" x14ac:dyDescent="0.25">
      <c r="A1179" s="149">
        <f t="shared" si="121"/>
        <v>117600</v>
      </c>
      <c r="B1179" s="5"/>
      <c r="C1179" s="78"/>
      <c r="D1179" s="78"/>
      <c r="E1179" s="136">
        <f>CEILING(($E$1003+formule!$E$44*(A1179-$A$1003))/100,1)*100</f>
        <v>17000</v>
      </c>
      <c r="F1179" s="137">
        <f t="shared" si="122"/>
        <v>20230</v>
      </c>
      <c r="G1179" s="106"/>
      <c r="H1179" s="124">
        <f t="shared" si="119"/>
        <v>17450</v>
      </c>
      <c r="I1179" s="125">
        <f t="shared" si="120"/>
        <v>20765</v>
      </c>
      <c r="J1179" s="103"/>
      <c r="K1179" s="124">
        <f t="shared" si="123"/>
        <v>17000</v>
      </c>
      <c r="L1179" s="125">
        <f t="shared" si="124"/>
        <v>17850</v>
      </c>
    </row>
    <row r="1180" spans="1:12" x14ac:dyDescent="0.25">
      <c r="A1180" s="149">
        <f t="shared" si="121"/>
        <v>117700</v>
      </c>
      <c r="B1180" s="5"/>
      <c r="C1180" s="78"/>
      <c r="D1180" s="78"/>
      <c r="E1180" s="136">
        <f>CEILING(($E$1003+formule!$E$44*(A1180-$A$1003))/100,1)*100</f>
        <v>17000</v>
      </c>
      <c r="F1180" s="137">
        <f t="shared" si="122"/>
        <v>20230</v>
      </c>
      <c r="G1180" s="106"/>
      <c r="H1180" s="124">
        <f t="shared" si="119"/>
        <v>17450</v>
      </c>
      <c r="I1180" s="125">
        <f t="shared" si="120"/>
        <v>20765</v>
      </c>
      <c r="J1180" s="103"/>
      <c r="K1180" s="124">
        <f t="shared" si="123"/>
        <v>17000</v>
      </c>
      <c r="L1180" s="125">
        <f t="shared" si="124"/>
        <v>17850</v>
      </c>
    </row>
    <row r="1181" spans="1:12" x14ac:dyDescent="0.25">
      <c r="A1181" s="149">
        <f t="shared" si="121"/>
        <v>117800</v>
      </c>
      <c r="B1181" s="5"/>
      <c r="C1181" s="78"/>
      <c r="D1181" s="78"/>
      <c r="E1181" s="136">
        <f>CEILING(($E$1003+formule!$E$44*(A1181-$A$1003))/100,1)*100</f>
        <v>17000</v>
      </c>
      <c r="F1181" s="137">
        <f t="shared" si="122"/>
        <v>20230</v>
      </c>
      <c r="G1181" s="106"/>
      <c r="H1181" s="124">
        <f t="shared" si="119"/>
        <v>17450</v>
      </c>
      <c r="I1181" s="125">
        <f t="shared" si="120"/>
        <v>20765</v>
      </c>
      <c r="J1181" s="103"/>
      <c r="K1181" s="124">
        <f t="shared" si="123"/>
        <v>17000</v>
      </c>
      <c r="L1181" s="125">
        <f t="shared" si="124"/>
        <v>17850</v>
      </c>
    </row>
    <row r="1182" spans="1:12" x14ac:dyDescent="0.25">
      <c r="A1182" s="149">
        <f t="shared" si="121"/>
        <v>117900</v>
      </c>
      <c r="B1182" s="5"/>
      <c r="C1182" s="78"/>
      <c r="D1182" s="78"/>
      <c r="E1182" s="136">
        <f>CEILING(($E$1003+formule!$E$44*(A1182-$A$1003))/100,1)*100</f>
        <v>17000</v>
      </c>
      <c r="F1182" s="137">
        <f t="shared" si="122"/>
        <v>20230</v>
      </c>
      <c r="G1182" s="106"/>
      <c r="H1182" s="124">
        <f t="shared" si="119"/>
        <v>17450</v>
      </c>
      <c r="I1182" s="125">
        <f t="shared" si="120"/>
        <v>20765</v>
      </c>
      <c r="J1182" s="103"/>
      <c r="K1182" s="124">
        <f t="shared" si="123"/>
        <v>17000</v>
      </c>
      <c r="L1182" s="125">
        <f t="shared" si="124"/>
        <v>17850</v>
      </c>
    </row>
    <row r="1183" spans="1:12" x14ac:dyDescent="0.25">
      <c r="A1183" s="149">
        <f t="shared" si="121"/>
        <v>118000</v>
      </c>
      <c r="B1183" s="5"/>
      <c r="C1183" s="78"/>
      <c r="D1183" s="78"/>
      <c r="E1183" s="136">
        <f>CEILING(($E$1003+formule!$E$44*(A1183-$A$1003))/100,1)*100</f>
        <v>17000</v>
      </c>
      <c r="F1183" s="137">
        <f t="shared" si="122"/>
        <v>20230</v>
      </c>
      <c r="G1183" s="106"/>
      <c r="H1183" s="124">
        <f t="shared" si="119"/>
        <v>17450</v>
      </c>
      <c r="I1183" s="125">
        <f t="shared" si="120"/>
        <v>20765</v>
      </c>
      <c r="J1183" s="103"/>
      <c r="K1183" s="124">
        <f t="shared" si="123"/>
        <v>17000</v>
      </c>
      <c r="L1183" s="125">
        <f t="shared" si="124"/>
        <v>17850</v>
      </c>
    </row>
    <row r="1184" spans="1:12" x14ac:dyDescent="0.25">
      <c r="A1184" s="149">
        <f t="shared" si="121"/>
        <v>118100</v>
      </c>
      <c r="B1184" s="5"/>
      <c r="C1184" s="78"/>
      <c r="D1184" s="78"/>
      <c r="E1184" s="136">
        <f>CEILING(($E$1003+formule!$E$44*(A1184-$A$1003))/100,1)*100</f>
        <v>17000</v>
      </c>
      <c r="F1184" s="137">
        <f t="shared" si="122"/>
        <v>20230</v>
      </c>
      <c r="G1184" s="106"/>
      <c r="H1184" s="124">
        <f t="shared" si="119"/>
        <v>17450</v>
      </c>
      <c r="I1184" s="125">
        <f t="shared" si="120"/>
        <v>20765</v>
      </c>
      <c r="J1184" s="103"/>
      <c r="K1184" s="124">
        <f t="shared" si="123"/>
        <v>17000</v>
      </c>
      <c r="L1184" s="125">
        <f t="shared" si="124"/>
        <v>17850</v>
      </c>
    </row>
    <row r="1185" spans="1:12" x14ac:dyDescent="0.25">
      <c r="A1185" s="149">
        <f t="shared" si="121"/>
        <v>118200</v>
      </c>
      <c r="B1185" s="5"/>
      <c r="C1185" s="78"/>
      <c r="D1185" s="78"/>
      <c r="E1185" s="136">
        <f>CEILING(($E$1003+formule!$E$44*(A1185-$A$1003))/100,1)*100</f>
        <v>17000</v>
      </c>
      <c r="F1185" s="137">
        <f t="shared" si="122"/>
        <v>20230</v>
      </c>
      <c r="G1185" s="106"/>
      <c r="H1185" s="124">
        <f t="shared" si="119"/>
        <v>17450</v>
      </c>
      <c r="I1185" s="125">
        <f t="shared" si="120"/>
        <v>20765</v>
      </c>
      <c r="J1185" s="103"/>
      <c r="K1185" s="124">
        <f t="shared" si="123"/>
        <v>17000</v>
      </c>
      <c r="L1185" s="125">
        <f t="shared" si="124"/>
        <v>17850</v>
      </c>
    </row>
    <row r="1186" spans="1:12" x14ac:dyDescent="0.25">
      <c r="A1186" s="149">
        <f t="shared" si="121"/>
        <v>118300</v>
      </c>
      <c r="B1186" s="5"/>
      <c r="C1186" s="78"/>
      <c r="D1186" s="78"/>
      <c r="E1186" s="136">
        <f>CEILING(($E$1003+formule!$E$44*(A1186-$A$1003))/100,1)*100</f>
        <v>17100</v>
      </c>
      <c r="F1186" s="137">
        <f t="shared" si="122"/>
        <v>20349</v>
      </c>
      <c r="G1186" s="106"/>
      <c r="H1186" s="124">
        <f t="shared" si="119"/>
        <v>17550</v>
      </c>
      <c r="I1186" s="125">
        <f t="shared" si="120"/>
        <v>20884</v>
      </c>
      <c r="J1186" s="103"/>
      <c r="K1186" s="124">
        <f t="shared" si="123"/>
        <v>17100</v>
      </c>
      <c r="L1186" s="125">
        <f t="shared" si="124"/>
        <v>17955</v>
      </c>
    </row>
    <row r="1187" spans="1:12" x14ac:dyDescent="0.25">
      <c r="A1187" s="149">
        <f t="shared" si="121"/>
        <v>118400</v>
      </c>
      <c r="B1187" s="5"/>
      <c r="C1187" s="78"/>
      <c r="D1187" s="78"/>
      <c r="E1187" s="136">
        <f>CEILING(($E$1003+formule!$E$44*(A1187-$A$1003))/100,1)*100</f>
        <v>17100</v>
      </c>
      <c r="F1187" s="137">
        <f t="shared" si="122"/>
        <v>20349</v>
      </c>
      <c r="G1187" s="106"/>
      <c r="H1187" s="124">
        <f t="shared" si="119"/>
        <v>17550</v>
      </c>
      <c r="I1187" s="125">
        <f t="shared" si="120"/>
        <v>20884</v>
      </c>
      <c r="J1187" s="103"/>
      <c r="K1187" s="124">
        <f t="shared" si="123"/>
        <v>17100</v>
      </c>
      <c r="L1187" s="125">
        <f t="shared" si="124"/>
        <v>17955</v>
      </c>
    </row>
    <row r="1188" spans="1:12" x14ac:dyDescent="0.25">
      <c r="A1188" s="149">
        <f t="shared" si="121"/>
        <v>118500</v>
      </c>
      <c r="B1188" s="5"/>
      <c r="C1188" s="78"/>
      <c r="D1188" s="78"/>
      <c r="E1188" s="136">
        <f>CEILING(($E$1003+formule!$E$44*(A1188-$A$1003))/100,1)*100</f>
        <v>17100</v>
      </c>
      <c r="F1188" s="137">
        <f t="shared" si="122"/>
        <v>20349</v>
      </c>
      <c r="G1188" s="106"/>
      <c r="H1188" s="124">
        <f t="shared" si="119"/>
        <v>17550</v>
      </c>
      <c r="I1188" s="125">
        <f t="shared" si="120"/>
        <v>20884</v>
      </c>
      <c r="J1188" s="103"/>
      <c r="K1188" s="124">
        <f t="shared" si="123"/>
        <v>17100</v>
      </c>
      <c r="L1188" s="125">
        <f t="shared" si="124"/>
        <v>17955</v>
      </c>
    </row>
    <row r="1189" spans="1:12" x14ac:dyDescent="0.25">
      <c r="A1189" s="149">
        <f t="shared" si="121"/>
        <v>118600</v>
      </c>
      <c r="B1189" s="5"/>
      <c r="C1189" s="78"/>
      <c r="D1189" s="78"/>
      <c r="E1189" s="136">
        <f>CEILING(($E$1003+formule!$E$44*(A1189-$A$1003))/100,1)*100</f>
        <v>17100</v>
      </c>
      <c r="F1189" s="137">
        <f t="shared" si="122"/>
        <v>20349</v>
      </c>
      <c r="G1189" s="106"/>
      <c r="H1189" s="124">
        <f t="shared" si="119"/>
        <v>17550</v>
      </c>
      <c r="I1189" s="125">
        <f t="shared" si="120"/>
        <v>20884</v>
      </c>
      <c r="J1189" s="103"/>
      <c r="K1189" s="124">
        <f t="shared" si="123"/>
        <v>17100</v>
      </c>
      <c r="L1189" s="125">
        <f t="shared" si="124"/>
        <v>17955</v>
      </c>
    </row>
    <row r="1190" spans="1:12" x14ac:dyDescent="0.25">
      <c r="A1190" s="149">
        <f t="shared" si="121"/>
        <v>118700</v>
      </c>
      <c r="B1190" s="5"/>
      <c r="C1190" s="78"/>
      <c r="D1190" s="78"/>
      <c r="E1190" s="136">
        <f>CEILING(($E$1003+formule!$E$44*(A1190-$A$1003))/100,1)*100</f>
        <v>17100</v>
      </c>
      <c r="F1190" s="137">
        <f t="shared" si="122"/>
        <v>20349</v>
      </c>
      <c r="G1190" s="106"/>
      <c r="H1190" s="124">
        <f t="shared" si="119"/>
        <v>17550</v>
      </c>
      <c r="I1190" s="125">
        <f t="shared" si="120"/>
        <v>20884</v>
      </c>
      <c r="J1190" s="103"/>
      <c r="K1190" s="124">
        <f t="shared" si="123"/>
        <v>17100</v>
      </c>
      <c r="L1190" s="125">
        <f t="shared" si="124"/>
        <v>17955</v>
      </c>
    </row>
    <row r="1191" spans="1:12" x14ac:dyDescent="0.25">
      <c r="A1191" s="149">
        <f t="shared" si="121"/>
        <v>118800</v>
      </c>
      <c r="B1191" s="5"/>
      <c r="C1191" s="78"/>
      <c r="D1191" s="78"/>
      <c r="E1191" s="136">
        <f>CEILING(($E$1003+formule!$E$44*(A1191-$A$1003))/100,1)*100</f>
        <v>17100</v>
      </c>
      <c r="F1191" s="137">
        <f t="shared" si="122"/>
        <v>20349</v>
      </c>
      <c r="G1191" s="106"/>
      <c r="H1191" s="124">
        <f t="shared" si="119"/>
        <v>17550</v>
      </c>
      <c r="I1191" s="125">
        <f t="shared" si="120"/>
        <v>20884</v>
      </c>
      <c r="J1191" s="103"/>
      <c r="K1191" s="124">
        <f t="shared" si="123"/>
        <v>17100</v>
      </c>
      <c r="L1191" s="125">
        <f t="shared" si="124"/>
        <v>17955</v>
      </c>
    </row>
    <row r="1192" spans="1:12" x14ac:dyDescent="0.25">
      <c r="A1192" s="149">
        <f t="shared" si="121"/>
        <v>118900</v>
      </c>
      <c r="B1192" s="5"/>
      <c r="C1192" s="78"/>
      <c r="D1192" s="78"/>
      <c r="E1192" s="136">
        <f>CEILING(($E$1003+formule!$E$44*(A1192-$A$1003))/100,1)*100</f>
        <v>17100</v>
      </c>
      <c r="F1192" s="137">
        <f t="shared" si="122"/>
        <v>20349</v>
      </c>
      <c r="G1192" s="106"/>
      <c r="H1192" s="124">
        <f t="shared" si="119"/>
        <v>17550</v>
      </c>
      <c r="I1192" s="125">
        <f t="shared" si="120"/>
        <v>20884</v>
      </c>
      <c r="J1192" s="103"/>
      <c r="K1192" s="124">
        <f t="shared" si="123"/>
        <v>17100</v>
      </c>
      <c r="L1192" s="125">
        <f t="shared" si="124"/>
        <v>17955</v>
      </c>
    </row>
    <row r="1193" spans="1:12" x14ac:dyDescent="0.25">
      <c r="A1193" s="149">
        <f t="shared" si="121"/>
        <v>119000</v>
      </c>
      <c r="B1193" s="5"/>
      <c r="C1193" s="78"/>
      <c r="D1193" s="78"/>
      <c r="E1193" s="136">
        <f>CEILING(($E$1003+formule!$E$44*(A1193-$A$1003))/100,1)*100</f>
        <v>17100</v>
      </c>
      <c r="F1193" s="137">
        <f t="shared" si="122"/>
        <v>20349</v>
      </c>
      <c r="G1193" s="106"/>
      <c r="H1193" s="124">
        <f t="shared" ref="H1193:H1256" si="125">E1193+450</f>
        <v>17550</v>
      </c>
      <c r="I1193" s="125">
        <f t="shared" ref="I1193:I1256" si="126">F1193+535</f>
        <v>20884</v>
      </c>
      <c r="J1193" s="103"/>
      <c r="K1193" s="124">
        <f t="shared" si="123"/>
        <v>17100</v>
      </c>
      <c r="L1193" s="125">
        <f t="shared" si="124"/>
        <v>17955</v>
      </c>
    </row>
    <row r="1194" spans="1:12" x14ac:dyDescent="0.25">
      <c r="A1194" s="149">
        <f t="shared" si="121"/>
        <v>119100</v>
      </c>
      <c r="B1194" s="5"/>
      <c r="C1194" s="78"/>
      <c r="D1194" s="78"/>
      <c r="E1194" s="136">
        <f>CEILING(($E$1003+formule!$E$44*(A1194-$A$1003))/100,1)*100</f>
        <v>17100</v>
      </c>
      <c r="F1194" s="137">
        <f t="shared" si="122"/>
        <v>20349</v>
      </c>
      <c r="G1194" s="106"/>
      <c r="H1194" s="124">
        <f t="shared" si="125"/>
        <v>17550</v>
      </c>
      <c r="I1194" s="125">
        <f t="shared" si="126"/>
        <v>20884</v>
      </c>
      <c r="J1194" s="103"/>
      <c r="K1194" s="124">
        <f t="shared" si="123"/>
        <v>17100</v>
      </c>
      <c r="L1194" s="125">
        <f t="shared" si="124"/>
        <v>17955</v>
      </c>
    </row>
    <row r="1195" spans="1:12" x14ac:dyDescent="0.25">
      <c r="A1195" s="149">
        <f t="shared" si="121"/>
        <v>119200</v>
      </c>
      <c r="B1195" s="5"/>
      <c r="C1195" s="78"/>
      <c r="D1195" s="78"/>
      <c r="E1195" s="136">
        <f>CEILING(($E$1003+formule!$E$44*(A1195-$A$1003))/100,1)*100</f>
        <v>17100</v>
      </c>
      <c r="F1195" s="137">
        <f t="shared" si="122"/>
        <v>20349</v>
      </c>
      <c r="G1195" s="106"/>
      <c r="H1195" s="124">
        <f t="shared" si="125"/>
        <v>17550</v>
      </c>
      <c r="I1195" s="125">
        <f t="shared" si="126"/>
        <v>20884</v>
      </c>
      <c r="J1195" s="103"/>
      <c r="K1195" s="124">
        <f t="shared" si="123"/>
        <v>17100</v>
      </c>
      <c r="L1195" s="125">
        <f t="shared" si="124"/>
        <v>17955</v>
      </c>
    </row>
    <row r="1196" spans="1:12" x14ac:dyDescent="0.25">
      <c r="A1196" s="149">
        <f t="shared" si="121"/>
        <v>119300</v>
      </c>
      <c r="B1196" s="5"/>
      <c r="C1196" s="78"/>
      <c r="D1196" s="78"/>
      <c r="E1196" s="136">
        <f>CEILING(($E$1003+formule!$E$44*(A1196-$A$1003))/100,1)*100</f>
        <v>17200</v>
      </c>
      <c r="F1196" s="137">
        <f t="shared" si="122"/>
        <v>20468</v>
      </c>
      <c r="G1196" s="106"/>
      <c r="H1196" s="124">
        <f t="shared" si="125"/>
        <v>17650</v>
      </c>
      <c r="I1196" s="125">
        <f t="shared" si="126"/>
        <v>21003</v>
      </c>
      <c r="J1196" s="103"/>
      <c r="K1196" s="124">
        <f t="shared" si="123"/>
        <v>17200</v>
      </c>
      <c r="L1196" s="125">
        <f t="shared" si="124"/>
        <v>18060</v>
      </c>
    </row>
    <row r="1197" spans="1:12" x14ac:dyDescent="0.25">
      <c r="A1197" s="149">
        <f t="shared" ref="A1197:A1260" si="127">A1196+100</f>
        <v>119400</v>
      </c>
      <c r="B1197" s="5"/>
      <c r="C1197" s="78"/>
      <c r="D1197" s="78"/>
      <c r="E1197" s="136">
        <f>CEILING(($E$1003+formule!$E$44*(A1197-$A$1003))/100,1)*100</f>
        <v>17200</v>
      </c>
      <c r="F1197" s="137">
        <f t="shared" si="122"/>
        <v>20468</v>
      </c>
      <c r="G1197" s="106"/>
      <c r="H1197" s="124">
        <f t="shared" si="125"/>
        <v>17650</v>
      </c>
      <c r="I1197" s="125">
        <f t="shared" si="126"/>
        <v>21003</v>
      </c>
      <c r="J1197" s="103"/>
      <c r="K1197" s="124">
        <f t="shared" si="123"/>
        <v>17200</v>
      </c>
      <c r="L1197" s="125">
        <f t="shared" si="124"/>
        <v>18060</v>
      </c>
    </row>
    <row r="1198" spans="1:12" x14ac:dyDescent="0.25">
      <c r="A1198" s="149">
        <f t="shared" si="127"/>
        <v>119500</v>
      </c>
      <c r="B1198" s="5"/>
      <c r="C1198" s="78"/>
      <c r="D1198" s="78"/>
      <c r="E1198" s="136">
        <f>CEILING(($E$1003+formule!$E$44*(A1198-$A$1003))/100,1)*100</f>
        <v>17200</v>
      </c>
      <c r="F1198" s="137">
        <f t="shared" si="122"/>
        <v>20468</v>
      </c>
      <c r="G1198" s="106"/>
      <c r="H1198" s="124">
        <f t="shared" si="125"/>
        <v>17650</v>
      </c>
      <c r="I1198" s="125">
        <f t="shared" si="126"/>
        <v>21003</v>
      </c>
      <c r="J1198" s="103"/>
      <c r="K1198" s="124">
        <f t="shared" si="123"/>
        <v>17200</v>
      </c>
      <c r="L1198" s="125">
        <f t="shared" si="124"/>
        <v>18060</v>
      </c>
    </row>
    <row r="1199" spans="1:12" x14ac:dyDescent="0.25">
      <c r="A1199" s="149">
        <f t="shared" si="127"/>
        <v>119600</v>
      </c>
      <c r="B1199" s="5"/>
      <c r="C1199" s="78"/>
      <c r="D1199" s="78"/>
      <c r="E1199" s="136">
        <f>CEILING(($E$1003+formule!$E$44*(A1199-$A$1003))/100,1)*100</f>
        <v>17200</v>
      </c>
      <c r="F1199" s="137">
        <f t="shared" si="122"/>
        <v>20468</v>
      </c>
      <c r="G1199" s="106"/>
      <c r="H1199" s="124">
        <f t="shared" si="125"/>
        <v>17650</v>
      </c>
      <c r="I1199" s="125">
        <f t="shared" si="126"/>
        <v>21003</v>
      </c>
      <c r="J1199" s="103"/>
      <c r="K1199" s="124">
        <f t="shared" si="123"/>
        <v>17200</v>
      </c>
      <c r="L1199" s="125">
        <f t="shared" si="124"/>
        <v>18060</v>
      </c>
    </row>
    <row r="1200" spans="1:12" x14ac:dyDescent="0.25">
      <c r="A1200" s="149">
        <f t="shared" si="127"/>
        <v>119700</v>
      </c>
      <c r="B1200" s="5"/>
      <c r="C1200" s="78"/>
      <c r="D1200" s="78"/>
      <c r="E1200" s="136">
        <f>CEILING(($E$1003+formule!$E$44*(A1200-$A$1003))/100,1)*100</f>
        <v>17200</v>
      </c>
      <c r="F1200" s="137">
        <f t="shared" si="122"/>
        <v>20468</v>
      </c>
      <c r="G1200" s="106"/>
      <c r="H1200" s="124">
        <f t="shared" si="125"/>
        <v>17650</v>
      </c>
      <c r="I1200" s="125">
        <f t="shared" si="126"/>
        <v>21003</v>
      </c>
      <c r="J1200" s="103"/>
      <c r="K1200" s="124">
        <f t="shared" si="123"/>
        <v>17200</v>
      </c>
      <c r="L1200" s="125">
        <f t="shared" si="124"/>
        <v>18060</v>
      </c>
    </row>
    <row r="1201" spans="1:12" x14ac:dyDescent="0.25">
      <c r="A1201" s="149">
        <f t="shared" si="127"/>
        <v>119800</v>
      </c>
      <c r="B1201" s="5"/>
      <c r="C1201" s="78"/>
      <c r="D1201" s="78"/>
      <c r="E1201" s="136">
        <f>CEILING(($E$1003+formule!$E$44*(A1201-$A$1003))/100,1)*100</f>
        <v>17200</v>
      </c>
      <c r="F1201" s="137">
        <f t="shared" ref="F1201:F1264" si="128">E1201*1.19</f>
        <v>20468</v>
      </c>
      <c r="G1201" s="106"/>
      <c r="H1201" s="124">
        <f t="shared" si="125"/>
        <v>17650</v>
      </c>
      <c r="I1201" s="125">
        <f t="shared" si="126"/>
        <v>21003</v>
      </c>
      <c r="J1201" s="103"/>
      <c r="K1201" s="124">
        <f t="shared" si="123"/>
        <v>17200</v>
      </c>
      <c r="L1201" s="125">
        <f t="shared" si="124"/>
        <v>18060</v>
      </c>
    </row>
    <row r="1202" spans="1:12" x14ac:dyDescent="0.25">
      <c r="A1202" s="149">
        <f t="shared" si="127"/>
        <v>119900</v>
      </c>
      <c r="B1202" s="5"/>
      <c r="C1202" s="78"/>
      <c r="D1202" s="78"/>
      <c r="E1202" s="136">
        <f>CEILING(($E$1003+formule!$E$44*(A1202-$A$1003))/100,1)*100</f>
        <v>17200</v>
      </c>
      <c r="F1202" s="137">
        <f t="shared" si="128"/>
        <v>20468</v>
      </c>
      <c r="G1202" s="106"/>
      <c r="H1202" s="124">
        <f t="shared" si="125"/>
        <v>17650</v>
      </c>
      <c r="I1202" s="125">
        <f t="shared" si="126"/>
        <v>21003</v>
      </c>
      <c r="J1202" s="103"/>
      <c r="K1202" s="124">
        <f t="shared" si="123"/>
        <v>17200</v>
      </c>
      <c r="L1202" s="125">
        <f t="shared" si="124"/>
        <v>18060</v>
      </c>
    </row>
    <row r="1203" spans="1:12" x14ac:dyDescent="0.25">
      <c r="A1203" s="149">
        <f t="shared" si="127"/>
        <v>120000</v>
      </c>
      <c r="B1203" s="5"/>
      <c r="C1203" s="78"/>
      <c r="D1203" s="78"/>
      <c r="E1203" s="136">
        <f>CEILING(($E$1003+formule!$E$44*(A1203-$A$1003))/100,1)*100</f>
        <v>17200</v>
      </c>
      <c r="F1203" s="137">
        <f t="shared" si="128"/>
        <v>20468</v>
      </c>
      <c r="G1203" s="106"/>
      <c r="H1203" s="124">
        <f t="shared" si="125"/>
        <v>17650</v>
      </c>
      <c r="I1203" s="125">
        <f t="shared" si="126"/>
        <v>21003</v>
      </c>
      <c r="J1203" s="103"/>
      <c r="K1203" s="124">
        <f t="shared" si="123"/>
        <v>17200</v>
      </c>
      <c r="L1203" s="125">
        <f t="shared" si="124"/>
        <v>18060</v>
      </c>
    </row>
    <row r="1204" spans="1:12" x14ac:dyDescent="0.25">
      <c r="A1204" s="149">
        <f t="shared" si="127"/>
        <v>120100</v>
      </c>
      <c r="B1204" s="5"/>
      <c r="C1204" s="78"/>
      <c r="D1204" s="78"/>
      <c r="E1204" s="136">
        <f>CEILING(($E$1003+formule!$E$44*(A1204-$A$1003))/100,1)*100</f>
        <v>17200</v>
      </c>
      <c r="F1204" s="137">
        <f t="shared" si="128"/>
        <v>20468</v>
      </c>
      <c r="G1204" s="106"/>
      <c r="H1204" s="124">
        <f t="shared" si="125"/>
        <v>17650</v>
      </c>
      <c r="I1204" s="125">
        <f t="shared" si="126"/>
        <v>21003</v>
      </c>
      <c r="J1204" s="103"/>
      <c r="K1204" s="124">
        <f t="shared" si="123"/>
        <v>17200</v>
      </c>
      <c r="L1204" s="125">
        <f t="shared" si="124"/>
        <v>18060</v>
      </c>
    </row>
    <row r="1205" spans="1:12" x14ac:dyDescent="0.25">
      <c r="A1205" s="149">
        <f t="shared" si="127"/>
        <v>120200</v>
      </c>
      <c r="B1205" s="5"/>
      <c r="C1205" s="78"/>
      <c r="D1205" s="78"/>
      <c r="E1205" s="136">
        <f>CEILING(($E$1003+formule!$E$44*(A1205-$A$1003))/100,1)*100</f>
        <v>17200</v>
      </c>
      <c r="F1205" s="137">
        <f t="shared" si="128"/>
        <v>20468</v>
      </c>
      <c r="G1205" s="106"/>
      <c r="H1205" s="124">
        <f t="shared" si="125"/>
        <v>17650</v>
      </c>
      <c r="I1205" s="125">
        <f t="shared" si="126"/>
        <v>21003</v>
      </c>
      <c r="J1205" s="103"/>
      <c r="K1205" s="124">
        <f t="shared" si="123"/>
        <v>17200</v>
      </c>
      <c r="L1205" s="125">
        <f t="shared" si="124"/>
        <v>18060</v>
      </c>
    </row>
    <row r="1206" spans="1:12" x14ac:dyDescent="0.25">
      <c r="A1206" s="149">
        <f t="shared" si="127"/>
        <v>120300</v>
      </c>
      <c r="B1206" s="5"/>
      <c r="C1206" s="78"/>
      <c r="D1206" s="78"/>
      <c r="E1206" s="136">
        <f>CEILING(($E$1003+formule!$E$44*(A1206-$A$1003))/100,1)*100</f>
        <v>17300</v>
      </c>
      <c r="F1206" s="137">
        <f t="shared" si="128"/>
        <v>20587</v>
      </c>
      <c r="G1206" s="106"/>
      <c r="H1206" s="124">
        <f t="shared" si="125"/>
        <v>17750</v>
      </c>
      <c r="I1206" s="125">
        <f t="shared" si="126"/>
        <v>21122</v>
      </c>
      <c r="J1206" s="103"/>
      <c r="K1206" s="124">
        <f t="shared" si="123"/>
        <v>17300</v>
      </c>
      <c r="L1206" s="125">
        <f t="shared" si="124"/>
        <v>18165</v>
      </c>
    </row>
    <row r="1207" spans="1:12" x14ac:dyDescent="0.25">
      <c r="A1207" s="149">
        <f t="shared" si="127"/>
        <v>120400</v>
      </c>
      <c r="B1207" s="5"/>
      <c r="C1207" s="78"/>
      <c r="D1207" s="78"/>
      <c r="E1207" s="136">
        <f>CEILING(($E$1003+formule!$E$44*(A1207-$A$1003))/100,1)*100</f>
        <v>17300</v>
      </c>
      <c r="F1207" s="137">
        <f t="shared" si="128"/>
        <v>20587</v>
      </c>
      <c r="G1207" s="106"/>
      <c r="H1207" s="124">
        <f t="shared" si="125"/>
        <v>17750</v>
      </c>
      <c r="I1207" s="125">
        <f t="shared" si="126"/>
        <v>21122</v>
      </c>
      <c r="J1207" s="103"/>
      <c r="K1207" s="124">
        <f t="shared" si="123"/>
        <v>17300</v>
      </c>
      <c r="L1207" s="125">
        <f t="shared" si="124"/>
        <v>18165</v>
      </c>
    </row>
    <row r="1208" spans="1:12" x14ac:dyDescent="0.25">
      <c r="A1208" s="149">
        <f t="shared" si="127"/>
        <v>120500</v>
      </c>
      <c r="B1208" s="5"/>
      <c r="C1208" s="78"/>
      <c r="D1208" s="78"/>
      <c r="E1208" s="136">
        <f>CEILING(($E$1003+formule!$E$44*(A1208-$A$1003))/100,1)*100</f>
        <v>17300</v>
      </c>
      <c r="F1208" s="137">
        <f t="shared" si="128"/>
        <v>20587</v>
      </c>
      <c r="G1208" s="106"/>
      <c r="H1208" s="124">
        <f t="shared" si="125"/>
        <v>17750</v>
      </c>
      <c r="I1208" s="125">
        <f t="shared" si="126"/>
        <v>21122</v>
      </c>
      <c r="J1208" s="103"/>
      <c r="K1208" s="124">
        <f t="shared" si="123"/>
        <v>17300</v>
      </c>
      <c r="L1208" s="125">
        <f t="shared" si="124"/>
        <v>18165</v>
      </c>
    </row>
    <row r="1209" spans="1:12" x14ac:dyDescent="0.25">
      <c r="A1209" s="149">
        <f t="shared" si="127"/>
        <v>120600</v>
      </c>
      <c r="B1209" s="5"/>
      <c r="C1209" s="78"/>
      <c r="D1209" s="78"/>
      <c r="E1209" s="136">
        <f>CEILING(($E$1003+formule!$E$44*(A1209-$A$1003))/100,1)*100</f>
        <v>17300</v>
      </c>
      <c r="F1209" s="137">
        <f t="shared" si="128"/>
        <v>20587</v>
      </c>
      <c r="G1209" s="106"/>
      <c r="H1209" s="124">
        <f t="shared" si="125"/>
        <v>17750</v>
      </c>
      <c r="I1209" s="125">
        <f t="shared" si="126"/>
        <v>21122</v>
      </c>
      <c r="J1209" s="103"/>
      <c r="K1209" s="124">
        <f t="shared" si="123"/>
        <v>17300</v>
      </c>
      <c r="L1209" s="125">
        <f t="shared" si="124"/>
        <v>18165</v>
      </c>
    </row>
    <row r="1210" spans="1:12" x14ac:dyDescent="0.25">
      <c r="A1210" s="149">
        <f t="shared" si="127"/>
        <v>120700</v>
      </c>
      <c r="B1210" s="5"/>
      <c r="C1210" s="78"/>
      <c r="D1210" s="78"/>
      <c r="E1210" s="136">
        <f>CEILING(($E$1003+formule!$E$44*(A1210-$A$1003))/100,1)*100</f>
        <v>17300</v>
      </c>
      <c r="F1210" s="137">
        <f t="shared" si="128"/>
        <v>20587</v>
      </c>
      <c r="G1210" s="106"/>
      <c r="H1210" s="124">
        <f t="shared" si="125"/>
        <v>17750</v>
      </c>
      <c r="I1210" s="125">
        <f t="shared" si="126"/>
        <v>21122</v>
      </c>
      <c r="J1210" s="103"/>
      <c r="K1210" s="124">
        <f t="shared" si="123"/>
        <v>17300</v>
      </c>
      <c r="L1210" s="125">
        <f t="shared" si="124"/>
        <v>18165</v>
      </c>
    </row>
    <row r="1211" spans="1:12" x14ac:dyDescent="0.25">
      <c r="A1211" s="149">
        <f t="shared" si="127"/>
        <v>120800</v>
      </c>
      <c r="B1211" s="5"/>
      <c r="C1211" s="78"/>
      <c r="D1211" s="78"/>
      <c r="E1211" s="136">
        <f>CEILING(($E$1003+formule!$E$44*(A1211-$A$1003))/100,1)*100</f>
        <v>17300</v>
      </c>
      <c r="F1211" s="137">
        <f t="shared" si="128"/>
        <v>20587</v>
      </c>
      <c r="G1211" s="106"/>
      <c r="H1211" s="124">
        <f t="shared" si="125"/>
        <v>17750</v>
      </c>
      <c r="I1211" s="125">
        <f t="shared" si="126"/>
        <v>21122</v>
      </c>
      <c r="J1211" s="103"/>
      <c r="K1211" s="124">
        <f t="shared" si="123"/>
        <v>17300</v>
      </c>
      <c r="L1211" s="125">
        <f t="shared" si="124"/>
        <v>18165</v>
      </c>
    </row>
    <row r="1212" spans="1:12" x14ac:dyDescent="0.25">
      <c r="A1212" s="149">
        <f t="shared" si="127"/>
        <v>120900</v>
      </c>
      <c r="B1212" s="5"/>
      <c r="C1212" s="78"/>
      <c r="D1212" s="78"/>
      <c r="E1212" s="136">
        <f>CEILING(($E$1003+formule!$E$44*(A1212-$A$1003))/100,1)*100</f>
        <v>17300</v>
      </c>
      <c r="F1212" s="137">
        <f t="shared" si="128"/>
        <v>20587</v>
      </c>
      <c r="G1212" s="106"/>
      <c r="H1212" s="124">
        <f t="shared" si="125"/>
        <v>17750</v>
      </c>
      <c r="I1212" s="125">
        <f t="shared" si="126"/>
        <v>21122</v>
      </c>
      <c r="J1212" s="103"/>
      <c r="K1212" s="124">
        <f t="shared" si="123"/>
        <v>17300</v>
      </c>
      <c r="L1212" s="125">
        <f t="shared" si="124"/>
        <v>18165</v>
      </c>
    </row>
    <row r="1213" spans="1:12" x14ac:dyDescent="0.25">
      <c r="A1213" s="149">
        <f t="shared" si="127"/>
        <v>121000</v>
      </c>
      <c r="B1213" s="5"/>
      <c r="C1213" s="78"/>
      <c r="D1213" s="78"/>
      <c r="E1213" s="136">
        <f>CEILING(($E$1003+formule!$E$44*(A1213-$A$1003))/100,1)*100</f>
        <v>17300</v>
      </c>
      <c r="F1213" s="137">
        <f t="shared" si="128"/>
        <v>20587</v>
      </c>
      <c r="G1213" s="106"/>
      <c r="H1213" s="124">
        <f t="shared" si="125"/>
        <v>17750</v>
      </c>
      <c r="I1213" s="125">
        <f t="shared" si="126"/>
        <v>21122</v>
      </c>
      <c r="J1213" s="103"/>
      <c r="K1213" s="124">
        <f t="shared" si="123"/>
        <v>17300</v>
      </c>
      <c r="L1213" s="125">
        <f t="shared" si="124"/>
        <v>18165</v>
      </c>
    </row>
    <row r="1214" spans="1:12" x14ac:dyDescent="0.25">
      <c r="A1214" s="149">
        <f t="shared" si="127"/>
        <v>121100</v>
      </c>
      <c r="B1214" s="5"/>
      <c r="C1214" s="78"/>
      <c r="D1214" s="78"/>
      <c r="E1214" s="136">
        <f>CEILING(($E$1003+formule!$E$44*(A1214-$A$1003))/100,1)*100</f>
        <v>17300</v>
      </c>
      <c r="F1214" s="137">
        <f t="shared" si="128"/>
        <v>20587</v>
      </c>
      <c r="G1214" s="106"/>
      <c r="H1214" s="124">
        <f t="shared" si="125"/>
        <v>17750</v>
      </c>
      <c r="I1214" s="125">
        <f t="shared" si="126"/>
        <v>21122</v>
      </c>
      <c r="J1214" s="103"/>
      <c r="K1214" s="124">
        <f t="shared" si="123"/>
        <v>17300</v>
      </c>
      <c r="L1214" s="125">
        <f t="shared" si="124"/>
        <v>18165</v>
      </c>
    </row>
    <row r="1215" spans="1:12" x14ac:dyDescent="0.25">
      <c r="A1215" s="149">
        <f t="shared" si="127"/>
        <v>121200</v>
      </c>
      <c r="B1215" s="5"/>
      <c r="C1215" s="78"/>
      <c r="D1215" s="78"/>
      <c r="E1215" s="136">
        <f>CEILING(($E$1003+formule!$E$44*(A1215-$A$1003))/100,1)*100</f>
        <v>17300</v>
      </c>
      <c r="F1215" s="137">
        <f t="shared" si="128"/>
        <v>20587</v>
      </c>
      <c r="G1215" s="106"/>
      <c r="H1215" s="124">
        <f t="shared" si="125"/>
        <v>17750</v>
      </c>
      <c r="I1215" s="125">
        <f t="shared" si="126"/>
        <v>21122</v>
      </c>
      <c r="J1215" s="103"/>
      <c r="K1215" s="124">
        <f t="shared" si="123"/>
        <v>17300</v>
      </c>
      <c r="L1215" s="125">
        <f t="shared" si="124"/>
        <v>18165</v>
      </c>
    </row>
    <row r="1216" spans="1:12" x14ac:dyDescent="0.25">
      <c r="A1216" s="149">
        <f t="shared" si="127"/>
        <v>121300</v>
      </c>
      <c r="B1216" s="5"/>
      <c r="C1216" s="78"/>
      <c r="D1216" s="78"/>
      <c r="E1216" s="136">
        <f>CEILING(($E$1003+formule!$E$44*(A1216-$A$1003))/100,1)*100</f>
        <v>17300</v>
      </c>
      <c r="F1216" s="137">
        <f t="shared" si="128"/>
        <v>20587</v>
      </c>
      <c r="G1216" s="106"/>
      <c r="H1216" s="124">
        <f t="shared" si="125"/>
        <v>17750</v>
      </c>
      <c r="I1216" s="125">
        <f t="shared" si="126"/>
        <v>21122</v>
      </c>
      <c r="J1216" s="103"/>
      <c r="K1216" s="124">
        <f t="shared" si="123"/>
        <v>17300</v>
      </c>
      <c r="L1216" s="125">
        <f t="shared" si="124"/>
        <v>18165</v>
      </c>
    </row>
    <row r="1217" spans="1:12" x14ac:dyDescent="0.25">
      <c r="A1217" s="149">
        <f t="shared" si="127"/>
        <v>121400</v>
      </c>
      <c r="B1217" s="5"/>
      <c r="C1217" s="78"/>
      <c r="D1217" s="78"/>
      <c r="E1217" s="136">
        <f>CEILING(($E$1003+formule!$E$44*(A1217-$A$1003))/100,1)*100</f>
        <v>17400</v>
      </c>
      <c r="F1217" s="137">
        <f t="shared" si="128"/>
        <v>20706</v>
      </c>
      <c r="G1217" s="106"/>
      <c r="H1217" s="124">
        <f t="shared" si="125"/>
        <v>17850</v>
      </c>
      <c r="I1217" s="125">
        <f t="shared" si="126"/>
        <v>21241</v>
      </c>
      <c r="J1217" s="103"/>
      <c r="K1217" s="124">
        <f t="shared" si="123"/>
        <v>17400</v>
      </c>
      <c r="L1217" s="125">
        <f t="shared" si="124"/>
        <v>18270</v>
      </c>
    </row>
    <row r="1218" spans="1:12" x14ac:dyDescent="0.25">
      <c r="A1218" s="149">
        <f t="shared" si="127"/>
        <v>121500</v>
      </c>
      <c r="B1218" s="5"/>
      <c r="C1218" s="78"/>
      <c r="D1218" s="78"/>
      <c r="E1218" s="136">
        <f>CEILING(($E$1003+formule!$E$44*(A1218-$A$1003))/100,1)*100</f>
        <v>17400</v>
      </c>
      <c r="F1218" s="137">
        <f t="shared" si="128"/>
        <v>20706</v>
      </c>
      <c r="G1218" s="106"/>
      <c r="H1218" s="124">
        <f t="shared" si="125"/>
        <v>17850</v>
      </c>
      <c r="I1218" s="125">
        <f t="shared" si="126"/>
        <v>21241</v>
      </c>
      <c r="J1218" s="103"/>
      <c r="K1218" s="124">
        <f t="shared" si="123"/>
        <v>17400</v>
      </c>
      <c r="L1218" s="125">
        <f t="shared" si="124"/>
        <v>18270</v>
      </c>
    </row>
    <row r="1219" spans="1:12" x14ac:dyDescent="0.25">
      <c r="A1219" s="149">
        <f t="shared" si="127"/>
        <v>121600</v>
      </c>
      <c r="B1219" s="5"/>
      <c r="C1219" s="78"/>
      <c r="D1219" s="78"/>
      <c r="E1219" s="136">
        <f>CEILING(($E$1003+formule!$E$44*(A1219-$A$1003))/100,1)*100</f>
        <v>17400</v>
      </c>
      <c r="F1219" s="137">
        <f t="shared" si="128"/>
        <v>20706</v>
      </c>
      <c r="G1219" s="106"/>
      <c r="H1219" s="124">
        <f t="shared" si="125"/>
        <v>17850</v>
      </c>
      <c r="I1219" s="125">
        <f t="shared" si="126"/>
        <v>21241</v>
      </c>
      <c r="J1219" s="103"/>
      <c r="K1219" s="124">
        <f t="shared" si="123"/>
        <v>17400</v>
      </c>
      <c r="L1219" s="125">
        <f t="shared" si="124"/>
        <v>18270</v>
      </c>
    </row>
    <row r="1220" spans="1:12" x14ac:dyDescent="0.25">
      <c r="A1220" s="149">
        <f t="shared" si="127"/>
        <v>121700</v>
      </c>
      <c r="B1220" s="5"/>
      <c r="C1220" s="78"/>
      <c r="D1220" s="78"/>
      <c r="E1220" s="136">
        <f>CEILING(($E$1003+formule!$E$44*(A1220-$A$1003))/100,1)*100</f>
        <v>17400</v>
      </c>
      <c r="F1220" s="137">
        <f t="shared" si="128"/>
        <v>20706</v>
      </c>
      <c r="G1220" s="106"/>
      <c r="H1220" s="124">
        <f t="shared" si="125"/>
        <v>17850</v>
      </c>
      <c r="I1220" s="125">
        <f t="shared" si="126"/>
        <v>21241</v>
      </c>
      <c r="J1220" s="103"/>
      <c r="K1220" s="124">
        <f t="shared" si="123"/>
        <v>17400</v>
      </c>
      <c r="L1220" s="125">
        <f t="shared" si="124"/>
        <v>18270</v>
      </c>
    </row>
    <row r="1221" spans="1:12" x14ac:dyDescent="0.25">
      <c r="A1221" s="149">
        <f t="shared" si="127"/>
        <v>121800</v>
      </c>
      <c r="B1221" s="5"/>
      <c r="C1221" s="78"/>
      <c r="D1221" s="78"/>
      <c r="E1221" s="136">
        <f>CEILING(($E$1003+formule!$E$44*(A1221-$A$1003))/100,1)*100</f>
        <v>17400</v>
      </c>
      <c r="F1221" s="137">
        <f t="shared" si="128"/>
        <v>20706</v>
      </c>
      <c r="G1221" s="106"/>
      <c r="H1221" s="124">
        <f t="shared" si="125"/>
        <v>17850</v>
      </c>
      <c r="I1221" s="125">
        <f t="shared" si="126"/>
        <v>21241</v>
      </c>
      <c r="J1221" s="103"/>
      <c r="K1221" s="124">
        <f t="shared" ref="K1221:K1284" si="129">E1221</f>
        <v>17400</v>
      </c>
      <c r="L1221" s="125">
        <f t="shared" ref="L1221:L1284" si="130">K1221*1.05</f>
        <v>18270</v>
      </c>
    </row>
    <row r="1222" spans="1:12" x14ac:dyDescent="0.25">
      <c r="A1222" s="149">
        <f t="shared" si="127"/>
        <v>121900</v>
      </c>
      <c r="B1222" s="5"/>
      <c r="C1222" s="78"/>
      <c r="D1222" s="78"/>
      <c r="E1222" s="136">
        <f>CEILING(($E$1003+formule!$E$44*(A1222-$A$1003))/100,1)*100</f>
        <v>17400</v>
      </c>
      <c r="F1222" s="137">
        <f t="shared" si="128"/>
        <v>20706</v>
      </c>
      <c r="G1222" s="106"/>
      <c r="H1222" s="124">
        <f t="shared" si="125"/>
        <v>17850</v>
      </c>
      <c r="I1222" s="125">
        <f t="shared" si="126"/>
        <v>21241</v>
      </c>
      <c r="J1222" s="103"/>
      <c r="K1222" s="124">
        <f t="shared" si="129"/>
        <v>17400</v>
      </c>
      <c r="L1222" s="125">
        <f t="shared" si="130"/>
        <v>18270</v>
      </c>
    </row>
    <row r="1223" spans="1:12" x14ac:dyDescent="0.25">
      <c r="A1223" s="149">
        <f t="shared" si="127"/>
        <v>122000</v>
      </c>
      <c r="B1223" s="5"/>
      <c r="C1223" s="78"/>
      <c r="D1223" s="78"/>
      <c r="E1223" s="136">
        <f>CEILING(($E$1003+formule!$E$44*(A1223-$A$1003))/100,1)*100</f>
        <v>17400</v>
      </c>
      <c r="F1223" s="137">
        <f t="shared" si="128"/>
        <v>20706</v>
      </c>
      <c r="G1223" s="106"/>
      <c r="H1223" s="124">
        <f t="shared" si="125"/>
        <v>17850</v>
      </c>
      <c r="I1223" s="125">
        <f t="shared" si="126"/>
        <v>21241</v>
      </c>
      <c r="J1223" s="103"/>
      <c r="K1223" s="124">
        <f t="shared" si="129"/>
        <v>17400</v>
      </c>
      <c r="L1223" s="125">
        <f t="shared" si="130"/>
        <v>18270</v>
      </c>
    </row>
    <row r="1224" spans="1:12" x14ac:dyDescent="0.25">
      <c r="A1224" s="149">
        <f t="shared" si="127"/>
        <v>122100</v>
      </c>
      <c r="B1224" s="5"/>
      <c r="C1224" s="78"/>
      <c r="D1224" s="78"/>
      <c r="E1224" s="136">
        <f>CEILING(($E$1003+formule!$E$44*(A1224-$A$1003))/100,1)*100</f>
        <v>17400</v>
      </c>
      <c r="F1224" s="137">
        <f t="shared" si="128"/>
        <v>20706</v>
      </c>
      <c r="G1224" s="106"/>
      <c r="H1224" s="124">
        <f t="shared" si="125"/>
        <v>17850</v>
      </c>
      <c r="I1224" s="125">
        <f t="shared" si="126"/>
        <v>21241</v>
      </c>
      <c r="J1224" s="103"/>
      <c r="K1224" s="124">
        <f t="shared" si="129"/>
        <v>17400</v>
      </c>
      <c r="L1224" s="125">
        <f t="shared" si="130"/>
        <v>18270</v>
      </c>
    </row>
    <row r="1225" spans="1:12" x14ac:dyDescent="0.25">
      <c r="A1225" s="149">
        <f t="shared" si="127"/>
        <v>122200</v>
      </c>
      <c r="B1225" s="5"/>
      <c r="C1225" s="78"/>
      <c r="D1225" s="78"/>
      <c r="E1225" s="136">
        <f>CEILING(($E$1003+formule!$E$44*(A1225-$A$1003))/100,1)*100</f>
        <v>17400</v>
      </c>
      <c r="F1225" s="137">
        <f t="shared" si="128"/>
        <v>20706</v>
      </c>
      <c r="G1225" s="106"/>
      <c r="H1225" s="124">
        <f t="shared" si="125"/>
        <v>17850</v>
      </c>
      <c r="I1225" s="125">
        <f t="shared" si="126"/>
        <v>21241</v>
      </c>
      <c r="J1225" s="103"/>
      <c r="K1225" s="124">
        <f t="shared" si="129"/>
        <v>17400</v>
      </c>
      <c r="L1225" s="125">
        <f t="shared" si="130"/>
        <v>18270</v>
      </c>
    </row>
    <row r="1226" spans="1:12" x14ac:dyDescent="0.25">
      <c r="A1226" s="149">
        <f t="shared" si="127"/>
        <v>122300</v>
      </c>
      <c r="B1226" s="5"/>
      <c r="C1226" s="78"/>
      <c r="D1226" s="78"/>
      <c r="E1226" s="136">
        <f>CEILING(($E$1003+formule!$E$44*(A1226-$A$1003))/100,1)*100</f>
        <v>17400</v>
      </c>
      <c r="F1226" s="137">
        <f t="shared" si="128"/>
        <v>20706</v>
      </c>
      <c r="G1226" s="106"/>
      <c r="H1226" s="124">
        <f t="shared" si="125"/>
        <v>17850</v>
      </c>
      <c r="I1226" s="125">
        <f t="shared" si="126"/>
        <v>21241</v>
      </c>
      <c r="J1226" s="103"/>
      <c r="K1226" s="124">
        <f t="shared" si="129"/>
        <v>17400</v>
      </c>
      <c r="L1226" s="125">
        <f t="shared" si="130"/>
        <v>18270</v>
      </c>
    </row>
    <row r="1227" spans="1:12" x14ac:dyDescent="0.25">
      <c r="A1227" s="149">
        <f t="shared" si="127"/>
        <v>122400</v>
      </c>
      <c r="B1227" s="5"/>
      <c r="C1227" s="78"/>
      <c r="D1227" s="78"/>
      <c r="E1227" s="136">
        <f>CEILING(($E$1003+formule!$E$44*(A1227-$A$1003))/100,1)*100</f>
        <v>17500</v>
      </c>
      <c r="F1227" s="137">
        <f t="shared" si="128"/>
        <v>20825</v>
      </c>
      <c r="G1227" s="106"/>
      <c r="H1227" s="124">
        <f t="shared" si="125"/>
        <v>17950</v>
      </c>
      <c r="I1227" s="125">
        <f t="shared" si="126"/>
        <v>21360</v>
      </c>
      <c r="J1227" s="103"/>
      <c r="K1227" s="124">
        <f t="shared" si="129"/>
        <v>17500</v>
      </c>
      <c r="L1227" s="125">
        <f t="shared" si="130"/>
        <v>18375</v>
      </c>
    </row>
    <row r="1228" spans="1:12" x14ac:dyDescent="0.25">
      <c r="A1228" s="149">
        <f t="shared" si="127"/>
        <v>122500</v>
      </c>
      <c r="B1228" s="5"/>
      <c r="C1228" s="78"/>
      <c r="D1228" s="78"/>
      <c r="E1228" s="136">
        <f>CEILING(($E$1003+formule!$E$44*(A1228-$A$1003))/100,1)*100</f>
        <v>17500</v>
      </c>
      <c r="F1228" s="137">
        <f t="shared" si="128"/>
        <v>20825</v>
      </c>
      <c r="G1228" s="106"/>
      <c r="H1228" s="124">
        <f t="shared" si="125"/>
        <v>17950</v>
      </c>
      <c r="I1228" s="125">
        <f t="shared" si="126"/>
        <v>21360</v>
      </c>
      <c r="J1228" s="103"/>
      <c r="K1228" s="124">
        <f t="shared" si="129"/>
        <v>17500</v>
      </c>
      <c r="L1228" s="125">
        <f t="shared" si="130"/>
        <v>18375</v>
      </c>
    </row>
    <row r="1229" spans="1:12" x14ac:dyDescent="0.25">
      <c r="A1229" s="149">
        <f t="shared" si="127"/>
        <v>122600</v>
      </c>
      <c r="B1229" s="5"/>
      <c r="C1229" s="78"/>
      <c r="D1229" s="78"/>
      <c r="E1229" s="136">
        <f>CEILING(($E$1003+formule!$E$44*(A1229-$A$1003))/100,1)*100</f>
        <v>17500</v>
      </c>
      <c r="F1229" s="137">
        <f t="shared" si="128"/>
        <v>20825</v>
      </c>
      <c r="G1229" s="106"/>
      <c r="H1229" s="124">
        <f t="shared" si="125"/>
        <v>17950</v>
      </c>
      <c r="I1229" s="125">
        <f t="shared" si="126"/>
        <v>21360</v>
      </c>
      <c r="J1229" s="103"/>
      <c r="K1229" s="124">
        <f t="shared" si="129"/>
        <v>17500</v>
      </c>
      <c r="L1229" s="125">
        <f t="shared" si="130"/>
        <v>18375</v>
      </c>
    </row>
    <row r="1230" spans="1:12" x14ac:dyDescent="0.25">
      <c r="A1230" s="149">
        <f t="shared" si="127"/>
        <v>122700</v>
      </c>
      <c r="B1230" s="5"/>
      <c r="C1230" s="78"/>
      <c r="D1230" s="78"/>
      <c r="E1230" s="136">
        <f>CEILING(($E$1003+formule!$E$44*(A1230-$A$1003))/100,1)*100</f>
        <v>17500</v>
      </c>
      <c r="F1230" s="137">
        <f t="shared" si="128"/>
        <v>20825</v>
      </c>
      <c r="G1230" s="106"/>
      <c r="H1230" s="124">
        <f t="shared" si="125"/>
        <v>17950</v>
      </c>
      <c r="I1230" s="125">
        <f t="shared" si="126"/>
        <v>21360</v>
      </c>
      <c r="J1230" s="103"/>
      <c r="K1230" s="124">
        <f t="shared" si="129"/>
        <v>17500</v>
      </c>
      <c r="L1230" s="125">
        <f t="shared" si="130"/>
        <v>18375</v>
      </c>
    </row>
    <row r="1231" spans="1:12" x14ac:dyDescent="0.25">
      <c r="A1231" s="149">
        <f t="shared" si="127"/>
        <v>122800</v>
      </c>
      <c r="B1231" s="5"/>
      <c r="C1231" s="78"/>
      <c r="D1231" s="78"/>
      <c r="E1231" s="136">
        <f>CEILING(($E$1003+formule!$E$44*(A1231-$A$1003))/100,1)*100</f>
        <v>17500</v>
      </c>
      <c r="F1231" s="137">
        <f t="shared" si="128"/>
        <v>20825</v>
      </c>
      <c r="G1231" s="106"/>
      <c r="H1231" s="124">
        <f t="shared" si="125"/>
        <v>17950</v>
      </c>
      <c r="I1231" s="125">
        <f t="shared" si="126"/>
        <v>21360</v>
      </c>
      <c r="J1231" s="103"/>
      <c r="K1231" s="124">
        <f t="shared" si="129"/>
        <v>17500</v>
      </c>
      <c r="L1231" s="125">
        <f t="shared" si="130"/>
        <v>18375</v>
      </c>
    </row>
    <row r="1232" spans="1:12" x14ac:dyDescent="0.25">
      <c r="A1232" s="149">
        <f t="shared" si="127"/>
        <v>122900</v>
      </c>
      <c r="B1232" s="5"/>
      <c r="C1232" s="78"/>
      <c r="D1232" s="78"/>
      <c r="E1232" s="136">
        <f>CEILING(($E$1003+formule!$E$44*(A1232-$A$1003))/100,1)*100</f>
        <v>17500</v>
      </c>
      <c r="F1232" s="137">
        <f t="shared" si="128"/>
        <v>20825</v>
      </c>
      <c r="G1232" s="106"/>
      <c r="H1232" s="124">
        <f t="shared" si="125"/>
        <v>17950</v>
      </c>
      <c r="I1232" s="125">
        <f t="shared" si="126"/>
        <v>21360</v>
      </c>
      <c r="J1232" s="103"/>
      <c r="K1232" s="124">
        <f t="shared" si="129"/>
        <v>17500</v>
      </c>
      <c r="L1232" s="125">
        <f t="shared" si="130"/>
        <v>18375</v>
      </c>
    </row>
    <row r="1233" spans="1:12" x14ac:dyDescent="0.25">
      <c r="A1233" s="149">
        <f t="shared" si="127"/>
        <v>123000</v>
      </c>
      <c r="B1233" s="5"/>
      <c r="C1233" s="78"/>
      <c r="D1233" s="78"/>
      <c r="E1233" s="136">
        <f>CEILING(($E$1003+formule!$E$44*(A1233-$A$1003))/100,1)*100</f>
        <v>17500</v>
      </c>
      <c r="F1233" s="137">
        <f t="shared" si="128"/>
        <v>20825</v>
      </c>
      <c r="G1233" s="106"/>
      <c r="H1233" s="124">
        <f t="shared" si="125"/>
        <v>17950</v>
      </c>
      <c r="I1233" s="125">
        <f t="shared" si="126"/>
        <v>21360</v>
      </c>
      <c r="J1233" s="103"/>
      <c r="K1233" s="124">
        <f t="shared" si="129"/>
        <v>17500</v>
      </c>
      <c r="L1233" s="125">
        <f t="shared" si="130"/>
        <v>18375</v>
      </c>
    </row>
    <row r="1234" spans="1:12" x14ac:dyDescent="0.25">
      <c r="A1234" s="149">
        <f t="shared" si="127"/>
        <v>123100</v>
      </c>
      <c r="B1234" s="5"/>
      <c r="C1234" s="78"/>
      <c r="D1234" s="78"/>
      <c r="E1234" s="136">
        <f>CEILING(($E$1003+formule!$E$44*(A1234-$A$1003))/100,1)*100</f>
        <v>17500</v>
      </c>
      <c r="F1234" s="137">
        <f t="shared" si="128"/>
        <v>20825</v>
      </c>
      <c r="G1234" s="106"/>
      <c r="H1234" s="124">
        <f t="shared" si="125"/>
        <v>17950</v>
      </c>
      <c r="I1234" s="125">
        <f t="shared" si="126"/>
        <v>21360</v>
      </c>
      <c r="J1234" s="103"/>
      <c r="K1234" s="124">
        <f t="shared" si="129"/>
        <v>17500</v>
      </c>
      <c r="L1234" s="125">
        <f t="shared" si="130"/>
        <v>18375</v>
      </c>
    </row>
    <row r="1235" spans="1:12" x14ac:dyDescent="0.25">
      <c r="A1235" s="149">
        <f t="shared" si="127"/>
        <v>123200</v>
      </c>
      <c r="B1235" s="5"/>
      <c r="C1235" s="78"/>
      <c r="D1235" s="78"/>
      <c r="E1235" s="136">
        <f>CEILING(($E$1003+formule!$E$44*(A1235-$A$1003))/100,1)*100</f>
        <v>17500</v>
      </c>
      <c r="F1235" s="137">
        <f t="shared" si="128"/>
        <v>20825</v>
      </c>
      <c r="G1235" s="106"/>
      <c r="H1235" s="124">
        <f t="shared" si="125"/>
        <v>17950</v>
      </c>
      <c r="I1235" s="125">
        <f t="shared" si="126"/>
        <v>21360</v>
      </c>
      <c r="J1235" s="103"/>
      <c r="K1235" s="124">
        <f t="shared" si="129"/>
        <v>17500</v>
      </c>
      <c r="L1235" s="125">
        <f t="shared" si="130"/>
        <v>18375</v>
      </c>
    </row>
    <row r="1236" spans="1:12" x14ac:dyDescent="0.25">
      <c r="A1236" s="149">
        <f t="shared" si="127"/>
        <v>123300</v>
      </c>
      <c r="B1236" s="5"/>
      <c r="C1236" s="78"/>
      <c r="D1236" s="78"/>
      <c r="E1236" s="136">
        <f>CEILING(($E$1003+formule!$E$44*(A1236-$A$1003))/100,1)*100</f>
        <v>17500</v>
      </c>
      <c r="F1236" s="137">
        <f t="shared" si="128"/>
        <v>20825</v>
      </c>
      <c r="G1236" s="106"/>
      <c r="H1236" s="124">
        <f t="shared" si="125"/>
        <v>17950</v>
      </c>
      <c r="I1236" s="125">
        <f t="shared" si="126"/>
        <v>21360</v>
      </c>
      <c r="J1236" s="103"/>
      <c r="K1236" s="124">
        <f t="shared" si="129"/>
        <v>17500</v>
      </c>
      <c r="L1236" s="125">
        <f t="shared" si="130"/>
        <v>18375</v>
      </c>
    </row>
    <row r="1237" spans="1:12" x14ac:dyDescent="0.25">
      <c r="A1237" s="149">
        <f t="shared" si="127"/>
        <v>123400</v>
      </c>
      <c r="B1237" s="5"/>
      <c r="C1237" s="78"/>
      <c r="D1237" s="78"/>
      <c r="E1237" s="136">
        <f>CEILING(($E$1003+formule!$E$44*(A1237-$A$1003))/100,1)*100</f>
        <v>17600</v>
      </c>
      <c r="F1237" s="137">
        <f t="shared" si="128"/>
        <v>20944</v>
      </c>
      <c r="G1237" s="106"/>
      <c r="H1237" s="124">
        <f t="shared" si="125"/>
        <v>18050</v>
      </c>
      <c r="I1237" s="125">
        <f t="shared" si="126"/>
        <v>21479</v>
      </c>
      <c r="J1237" s="103"/>
      <c r="K1237" s="124">
        <f t="shared" si="129"/>
        <v>17600</v>
      </c>
      <c r="L1237" s="125">
        <f t="shared" si="130"/>
        <v>18480</v>
      </c>
    </row>
    <row r="1238" spans="1:12" x14ac:dyDescent="0.25">
      <c r="A1238" s="149">
        <f t="shared" si="127"/>
        <v>123500</v>
      </c>
      <c r="B1238" s="5"/>
      <c r="C1238" s="78"/>
      <c r="D1238" s="78"/>
      <c r="E1238" s="136">
        <f>CEILING(($E$1003+formule!$E$44*(A1238-$A$1003))/100,1)*100</f>
        <v>17600</v>
      </c>
      <c r="F1238" s="137">
        <f t="shared" si="128"/>
        <v>20944</v>
      </c>
      <c r="G1238" s="106"/>
      <c r="H1238" s="124">
        <f t="shared" si="125"/>
        <v>18050</v>
      </c>
      <c r="I1238" s="125">
        <f t="shared" si="126"/>
        <v>21479</v>
      </c>
      <c r="J1238" s="103"/>
      <c r="K1238" s="124">
        <f t="shared" si="129"/>
        <v>17600</v>
      </c>
      <c r="L1238" s="125">
        <f t="shared" si="130"/>
        <v>18480</v>
      </c>
    </row>
    <row r="1239" spans="1:12" x14ac:dyDescent="0.25">
      <c r="A1239" s="149">
        <f t="shared" si="127"/>
        <v>123600</v>
      </c>
      <c r="B1239" s="5"/>
      <c r="C1239" s="78"/>
      <c r="D1239" s="78"/>
      <c r="E1239" s="136">
        <f>CEILING(($E$1003+formule!$E$44*(A1239-$A$1003))/100,1)*100</f>
        <v>17600</v>
      </c>
      <c r="F1239" s="137">
        <f t="shared" si="128"/>
        <v>20944</v>
      </c>
      <c r="G1239" s="106"/>
      <c r="H1239" s="124">
        <f t="shared" si="125"/>
        <v>18050</v>
      </c>
      <c r="I1239" s="125">
        <f t="shared" si="126"/>
        <v>21479</v>
      </c>
      <c r="J1239" s="103"/>
      <c r="K1239" s="124">
        <f t="shared" si="129"/>
        <v>17600</v>
      </c>
      <c r="L1239" s="125">
        <f t="shared" si="130"/>
        <v>18480</v>
      </c>
    </row>
    <row r="1240" spans="1:12" x14ac:dyDescent="0.25">
      <c r="A1240" s="149">
        <f t="shared" si="127"/>
        <v>123700</v>
      </c>
      <c r="B1240" s="5"/>
      <c r="C1240" s="78"/>
      <c r="D1240" s="78"/>
      <c r="E1240" s="136">
        <f>CEILING(($E$1003+formule!$E$44*(A1240-$A$1003))/100,1)*100</f>
        <v>17600</v>
      </c>
      <c r="F1240" s="137">
        <f t="shared" si="128"/>
        <v>20944</v>
      </c>
      <c r="G1240" s="106"/>
      <c r="H1240" s="124">
        <f t="shared" si="125"/>
        <v>18050</v>
      </c>
      <c r="I1240" s="125">
        <f t="shared" si="126"/>
        <v>21479</v>
      </c>
      <c r="J1240" s="103"/>
      <c r="K1240" s="124">
        <f t="shared" si="129"/>
        <v>17600</v>
      </c>
      <c r="L1240" s="125">
        <f t="shared" si="130"/>
        <v>18480</v>
      </c>
    </row>
    <row r="1241" spans="1:12" x14ac:dyDescent="0.25">
      <c r="A1241" s="149">
        <f t="shared" si="127"/>
        <v>123800</v>
      </c>
      <c r="B1241" s="5"/>
      <c r="C1241" s="78"/>
      <c r="D1241" s="78"/>
      <c r="E1241" s="136">
        <f>CEILING(($E$1003+formule!$E$44*(A1241-$A$1003))/100,1)*100</f>
        <v>17600</v>
      </c>
      <c r="F1241" s="137">
        <f t="shared" si="128"/>
        <v>20944</v>
      </c>
      <c r="G1241" s="106"/>
      <c r="H1241" s="124">
        <f t="shared" si="125"/>
        <v>18050</v>
      </c>
      <c r="I1241" s="125">
        <f t="shared" si="126"/>
        <v>21479</v>
      </c>
      <c r="J1241" s="103"/>
      <c r="K1241" s="124">
        <f t="shared" si="129"/>
        <v>17600</v>
      </c>
      <c r="L1241" s="125">
        <f t="shared" si="130"/>
        <v>18480</v>
      </c>
    </row>
    <row r="1242" spans="1:12" x14ac:dyDescent="0.25">
      <c r="A1242" s="149">
        <f t="shared" si="127"/>
        <v>123900</v>
      </c>
      <c r="B1242" s="5"/>
      <c r="C1242" s="78"/>
      <c r="D1242" s="78"/>
      <c r="E1242" s="136">
        <f>CEILING(($E$1003+formule!$E$44*(A1242-$A$1003))/100,1)*100</f>
        <v>17600</v>
      </c>
      <c r="F1242" s="137">
        <f t="shared" si="128"/>
        <v>20944</v>
      </c>
      <c r="G1242" s="106"/>
      <c r="H1242" s="124">
        <f t="shared" si="125"/>
        <v>18050</v>
      </c>
      <c r="I1242" s="125">
        <f t="shared" si="126"/>
        <v>21479</v>
      </c>
      <c r="J1242" s="103"/>
      <c r="K1242" s="124">
        <f t="shared" si="129"/>
        <v>17600</v>
      </c>
      <c r="L1242" s="125">
        <f t="shared" si="130"/>
        <v>18480</v>
      </c>
    </row>
    <row r="1243" spans="1:12" x14ac:dyDescent="0.25">
      <c r="A1243" s="149">
        <f t="shared" si="127"/>
        <v>124000</v>
      </c>
      <c r="B1243" s="5"/>
      <c r="C1243" s="78"/>
      <c r="D1243" s="78"/>
      <c r="E1243" s="136">
        <f>CEILING(($E$1003+formule!$E$44*(A1243-$A$1003))/100,1)*100</f>
        <v>17600</v>
      </c>
      <c r="F1243" s="137">
        <f t="shared" si="128"/>
        <v>20944</v>
      </c>
      <c r="G1243" s="106"/>
      <c r="H1243" s="124">
        <f t="shared" si="125"/>
        <v>18050</v>
      </c>
      <c r="I1243" s="125">
        <f t="shared" si="126"/>
        <v>21479</v>
      </c>
      <c r="J1243" s="103"/>
      <c r="K1243" s="124">
        <f t="shared" si="129"/>
        <v>17600</v>
      </c>
      <c r="L1243" s="125">
        <f t="shared" si="130"/>
        <v>18480</v>
      </c>
    </row>
    <row r="1244" spans="1:12" x14ac:dyDescent="0.25">
      <c r="A1244" s="149">
        <f t="shared" si="127"/>
        <v>124100</v>
      </c>
      <c r="B1244" s="5"/>
      <c r="C1244" s="78"/>
      <c r="D1244" s="78"/>
      <c r="E1244" s="136">
        <f>CEILING(($E$1003+formule!$E$44*(A1244-$A$1003))/100,1)*100</f>
        <v>17600</v>
      </c>
      <c r="F1244" s="137">
        <f t="shared" si="128"/>
        <v>20944</v>
      </c>
      <c r="G1244" s="106"/>
      <c r="H1244" s="124">
        <f t="shared" si="125"/>
        <v>18050</v>
      </c>
      <c r="I1244" s="125">
        <f t="shared" si="126"/>
        <v>21479</v>
      </c>
      <c r="J1244" s="103"/>
      <c r="K1244" s="124">
        <f t="shared" si="129"/>
        <v>17600</v>
      </c>
      <c r="L1244" s="125">
        <f t="shared" si="130"/>
        <v>18480</v>
      </c>
    </row>
    <row r="1245" spans="1:12" x14ac:dyDescent="0.25">
      <c r="A1245" s="149">
        <f t="shared" si="127"/>
        <v>124200</v>
      </c>
      <c r="B1245" s="5"/>
      <c r="C1245" s="78"/>
      <c r="D1245" s="78"/>
      <c r="E1245" s="136">
        <f>CEILING(($E$1003+formule!$E$44*(A1245-$A$1003))/100,1)*100</f>
        <v>17600</v>
      </c>
      <c r="F1245" s="137">
        <f t="shared" si="128"/>
        <v>20944</v>
      </c>
      <c r="G1245" s="106"/>
      <c r="H1245" s="124">
        <f t="shared" si="125"/>
        <v>18050</v>
      </c>
      <c r="I1245" s="125">
        <f t="shared" si="126"/>
        <v>21479</v>
      </c>
      <c r="J1245" s="103"/>
      <c r="K1245" s="124">
        <f t="shared" si="129"/>
        <v>17600</v>
      </c>
      <c r="L1245" s="125">
        <f t="shared" si="130"/>
        <v>18480</v>
      </c>
    </row>
    <row r="1246" spans="1:12" x14ac:dyDescent="0.25">
      <c r="A1246" s="149">
        <f t="shared" si="127"/>
        <v>124300</v>
      </c>
      <c r="B1246" s="5"/>
      <c r="C1246" s="78"/>
      <c r="D1246" s="78"/>
      <c r="E1246" s="136">
        <f>CEILING(($E$1003+formule!$E$44*(A1246-$A$1003))/100,1)*100</f>
        <v>17600</v>
      </c>
      <c r="F1246" s="137">
        <f t="shared" si="128"/>
        <v>20944</v>
      </c>
      <c r="G1246" s="106"/>
      <c r="H1246" s="124">
        <f t="shared" si="125"/>
        <v>18050</v>
      </c>
      <c r="I1246" s="125">
        <f t="shared" si="126"/>
        <v>21479</v>
      </c>
      <c r="J1246" s="103"/>
      <c r="K1246" s="124">
        <f t="shared" si="129"/>
        <v>17600</v>
      </c>
      <c r="L1246" s="125">
        <f t="shared" si="130"/>
        <v>18480</v>
      </c>
    </row>
    <row r="1247" spans="1:12" x14ac:dyDescent="0.25">
      <c r="A1247" s="149">
        <f t="shared" si="127"/>
        <v>124400</v>
      </c>
      <c r="B1247" s="5"/>
      <c r="C1247" s="78"/>
      <c r="D1247" s="78"/>
      <c r="E1247" s="136">
        <f>CEILING(($E$1003+formule!$E$44*(A1247-$A$1003))/100,1)*100</f>
        <v>17700</v>
      </c>
      <c r="F1247" s="137">
        <f t="shared" si="128"/>
        <v>21063</v>
      </c>
      <c r="G1247" s="106"/>
      <c r="H1247" s="124">
        <f t="shared" si="125"/>
        <v>18150</v>
      </c>
      <c r="I1247" s="125">
        <f t="shared" si="126"/>
        <v>21598</v>
      </c>
      <c r="J1247" s="103"/>
      <c r="K1247" s="124">
        <f t="shared" si="129"/>
        <v>17700</v>
      </c>
      <c r="L1247" s="125">
        <f t="shared" si="130"/>
        <v>18585</v>
      </c>
    </row>
    <row r="1248" spans="1:12" x14ac:dyDescent="0.25">
      <c r="A1248" s="149">
        <f t="shared" si="127"/>
        <v>124500</v>
      </c>
      <c r="B1248" s="5"/>
      <c r="C1248" s="78"/>
      <c r="D1248" s="78"/>
      <c r="E1248" s="136">
        <f>CEILING(($E$1003+formule!$E$44*(A1248-$A$1003))/100,1)*100</f>
        <v>17700</v>
      </c>
      <c r="F1248" s="137">
        <f t="shared" si="128"/>
        <v>21063</v>
      </c>
      <c r="G1248" s="106"/>
      <c r="H1248" s="124">
        <f t="shared" si="125"/>
        <v>18150</v>
      </c>
      <c r="I1248" s="125">
        <f t="shared" si="126"/>
        <v>21598</v>
      </c>
      <c r="J1248" s="103"/>
      <c r="K1248" s="124">
        <f t="shared" si="129"/>
        <v>17700</v>
      </c>
      <c r="L1248" s="125">
        <f t="shared" si="130"/>
        <v>18585</v>
      </c>
    </row>
    <row r="1249" spans="1:12" x14ac:dyDescent="0.25">
      <c r="A1249" s="149">
        <f t="shared" si="127"/>
        <v>124600</v>
      </c>
      <c r="B1249" s="5"/>
      <c r="C1249" s="78"/>
      <c r="D1249" s="78"/>
      <c r="E1249" s="136">
        <f>CEILING(($E$1003+formule!$E$44*(A1249-$A$1003))/100,1)*100</f>
        <v>17700</v>
      </c>
      <c r="F1249" s="137">
        <f t="shared" si="128"/>
        <v>21063</v>
      </c>
      <c r="G1249" s="106"/>
      <c r="H1249" s="124">
        <f t="shared" si="125"/>
        <v>18150</v>
      </c>
      <c r="I1249" s="125">
        <f t="shared" si="126"/>
        <v>21598</v>
      </c>
      <c r="J1249" s="103"/>
      <c r="K1249" s="124">
        <f t="shared" si="129"/>
        <v>17700</v>
      </c>
      <c r="L1249" s="125">
        <f t="shared" si="130"/>
        <v>18585</v>
      </c>
    </row>
    <row r="1250" spans="1:12" x14ac:dyDescent="0.25">
      <c r="A1250" s="149">
        <f t="shared" si="127"/>
        <v>124700</v>
      </c>
      <c r="B1250" s="5"/>
      <c r="C1250" s="78"/>
      <c r="D1250" s="78"/>
      <c r="E1250" s="136">
        <f>CEILING(($E$1003+formule!$E$44*(A1250-$A$1003))/100,1)*100</f>
        <v>17700</v>
      </c>
      <c r="F1250" s="137">
        <f t="shared" si="128"/>
        <v>21063</v>
      </c>
      <c r="G1250" s="106"/>
      <c r="H1250" s="124">
        <f t="shared" si="125"/>
        <v>18150</v>
      </c>
      <c r="I1250" s="125">
        <f t="shared" si="126"/>
        <v>21598</v>
      </c>
      <c r="J1250" s="103"/>
      <c r="K1250" s="124">
        <f t="shared" si="129"/>
        <v>17700</v>
      </c>
      <c r="L1250" s="125">
        <f t="shared" si="130"/>
        <v>18585</v>
      </c>
    </row>
    <row r="1251" spans="1:12" x14ac:dyDescent="0.25">
      <c r="A1251" s="149">
        <f t="shared" si="127"/>
        <v>124800</v>
      </c>
      <c r="B1251" s="5"/>
      <c r="C1251" s="78"/>
      <c r="D1251" s="78"/>
      <c r="E1251" s="136">
        <f>CEILING(($E$1003+formule!$E$44*(A1251-$A$1003))/100,1)*100</f>
        <v>17700</v>
      </c>
      <c r="F1251" s="137">
        <f t="shared" si="128"/>
        <v>21063</v>
      </c>
      <c r="G1251" s="106"/>
      <c r="H1251" s="124">
        <f t="shared" si="125"/>
        <v>18150</v>
      </c>
      <c r="I1251" s="125">
        <f t="shared" si="126"/>
        <v>21598</v>
      </c>
      <c r="J1251" s="103"/>
      <c r="K1251" s="124">
        <f t="shared" si="129"/>
        <v>17700</v>
      </c>
      <c r="L1251" s="125">
        <f t="shared" si="130"/>
        <v>18585</v>
      </c>
    </row>
    <row r="1252" spans="1:12" x14ac:dyDescent="0.25">
      <c r="A1252" s="149">
        <f t="shared" si="127"/>
        <v>124900</v>
      </c>
      <c r="B1252" s="5"/>
      <c r="C1252" s="78"/>
      <c r="D1252" s="78"/>
      <c r="E1252" s="136">
        <f>CEILING(($E$1003+formule!$E$44*(A1252-$A$1003))/100,1)*100</f>
        <v>17700</v>
      </c>
      <c r="F1252" s="137">
        <f t="shared" si="128"/>
        <v>21063</v>
      </c>
      <c r="G1252" s="106"/>
      <c r="H1252" s="124">
        <f t="shared" si="125"/>
        <v>18150</v>
      </c>
      <c r="I1252" s="125">
        <f t="shared" si="126"/>
        <v>21598</v>
      </c>
      <c r="J1252" s="103"/>
      <c r="K1252" s="124">
        <f t="shared" si="129"/>
        <v>17700</v>
      </c>
      <c r="L1252" s="125">
        <f t="shared" si="130"/>
        <v>18585</v>
      </c>
    </row>
    <row r="1253" spans="1:12" x14ac:dyDescent="0.25">
      <c r="A1253" s="149">
        <f t="shared" si="127"/>
        <v>125000</v>
      </c>
      <c r="B1253" s="5"/>
      <c r="C1253" s="78"/>
      <c r="D1253" s="78"/>
      <c r="E1253" s="136">
        <f>CEILING(($E$1003+formule!$E$44*(A1253-$A$1003))/100,1)*100</f>
        <v>17700</v>
      </c>
      <c r="F1253" s="137">
        <f t="shared" si="128"/>
        <v>21063</v>
      </c>
      <c r="G1253" s="106"/>
      <c r="H1253" s="124">
        <f t="shared" si="125"/>
        <v>18150</v>
      </c>
      <c r="I1253" s="125">
        <f t="shared" si="126"/>
        <v>21598</v>
      </c>
      <c r="J1253" s="103"/>
      <c r="K1253" s="124">
        <f t="shared" si="129"/>
        <v>17700</v>
      </c>
      <c r="L1253" s="125">
        <f t="shared" si="130"/>
        <v>18585</v>
      </c>
    </row>
    <row r="1254" spans="1:12" x14ac:dyDescent="0.25">
      <c r="A1254" s="149">
        <f t="shared" si="127"/>
        <v>125100</v>
      </c>
      <c r="B1254" s="5"/>
      <c r="C1254" s="78"/>
      <c r="D1254" s="78"/>
      <c r="E1254" s="136">
        <f>CEILING(($E$1003+formule!$E$44*(A1254-$A$1003))/100,1)*100</f>
        <v>17700</v>
      </c>
      <c r="F1254" s="137">
        <f t="shared" si="128"/>
        <v>21063</v>
      </c>
      <c r="G1254" s="106"/>
      <c r="H1254" s="124">
        <f t="shared" si="125"/>
        <v>18150</v>
      </c>
      <c r="I1254" s="125">
        <f t="shared" si="126"/>
        <v>21598</v>
      </c>
      <c r="J1254" s="103"/>
      <c r="K1254" s="124">
        <f t="shared" si="129"/>
        <v>17700</v>
      </c>
      <c r="L1254" s="125">
        <f t="shared" si="130"/>
        <v>18585</v>
      </c>
    </row>
    <row r="1255" spans="1:12" x14ac:dyDescent="0.25">
      <c r="A1255" s="149">
        <f t="shared" si="127"/>
        <v>125200</v>
      </c>
      <c r="B1255" s="5"/>
      <c r="C1255" s="78"/>
      <c r="D1255" s="78"/>
      <c r="E1255" s="136">
        <f>CEILING(($E$1003+formule!$E$44*(A1255-$A$1003))/100,1)*100</f>
        <v>17700</v>
      </c>
      <c r="F1255" s="137">
        <f t="shared" si="128"/>
        <v>21063</v>
      </c>
      <c r="G1255" s="106"/>
      <c r="H1255" s="124">
        <f t="shared" si="125"/>
        <v>18150</v>
      </c>
      <c r="I1255" s="125">
        <f t="shared" si="126"/>
        <v>21598</v>
      </c>
      <c r="J1255" s="103"/>
      <c r="K1255" s="124">
        <f t="shared" si="129"/>
        <v>17700</v>
      </c>
      <c r="L1255" s="125">
        <f t="shared" si="130"/>
        <v>18585</v>
      </c>
    </row>
    <row r="1256" spans="1:12" x14ac:dyDescent="0.25">
      <c r="A1256" s="149">
        <f t="shared" si="127"/>
        <v>125300</v>
      </c>
      <c r="B1256" s="5"/>
      <c r="C1256" s="78"/>
      <c r="D1256" s="78"/>
      <c r="E1256" s="136">
        <f>CEILING(($E$1003+formule!$E$44*(A1256-$A$1003))/100,1)*100</f>
        <v>17700</v>
      </c>
      <c r="F1256" s="137">
        <f t="shared" si="128"/>
        <v>21063</v>
      </c>
      <c r="G1256" s="106"/>
      <c r="H1256" s="124">
        <f t="shared" si="125"/>
        <v>18150</v>
      </c>
      <c r="I1256" s="125">
        <f t="shared" si="126"/>
        <v>21598</v>
      </c>
      <c r="J1256" s="103"/>
      <c r="K1256" s="124">
        <f t="shared" si="129"/>
        <v>17700</v>
      </c>
      <c r="L1256" s="125">
        <f t="shared" si="130"/>
        <v>18585</v>
      </c>
    </row>
    <row r="1257" spans="1:12" x14ac:dyDescent="0.25">
      <c r="A1257" s="149">
        <f t="shared" si="127"/>
        <v>125400</v>
      </c>
      <c r="B1257" s="5"/>
      <c r="C1257" s="78"/>
      <c r="D1257" s="78"/>
      <c r="E1257" s="136">
        <f>CEILING(($E$1003+formule!$E$44*(A1257-$A$1003))/100,1)*100</f>
        <v>17800</v>
      </c>
      <c r="F1257" s="137">
        <f t="shared" si="128"/>
        <v>21182</v>
      </c>
      <c r="G1257" s="106"/>
      <c r="H1257" s="124">
        <f t="shared" ref="H1257:H1320" si="131">E1257+450</f>
        <v>18250</v>
      </c>
      <c r="I1257" s="125">
        <f t="shared" ref="I1257:I1320" si="132">F1257+535</f>
        <v>21717</v>
      </c>
      <c r="J1257" s="103"/>
      <c r="K1257" s="124">
        <f t="shared" si="129"/>
        <v>17800</v>
      </c>
      <c r="L1257" s="125">
        <f t="shared" si="130"/>
        <v>18690</v>
      </c>
    </row>
    <row r="1258" spans="1:12" x14ac:dyDescent="0.25">
      <c r="A1258" s="149">
        <f t="shared" si="127"/>
        <v>125500</v>
      </c>
      <c r="B1258" s="5"/>
      <c r="C1258" s="78"/>
      <c r="D1258" s="78"/>
      <c r="E1258" s="136">
        <f>CEILING(($E$1003+formule!$E$44*(A1258-$A$1003))/100,1)*100</f>
        <v>17800</v>
      </c>
      <c r="F1258" s="137">
        <f t="shared" si="128"/>
        <v>21182</v>
      </c>
      <c r="G1258" s="106"/>
      <c r="H1258" s="124">
        <f t="shared" si="131"/>
        <v>18250</v>
      </c>
      <c r="I1258" s="125">
        <f t="shared" si="132"/>
        <v>21717</v>
      </c>
      <c r="J1258" s="103"/>
      <c r="K1258" s="124">
        <f t="shared" si="129"/>
        <v>17800</v>
      </c>
      <c r="L1258" s="125">
        <f t="shared" si="130"/>
        <v>18690</v>
      </c>
    </row>
    <row r="1259" spans="1:12" x14ac:dyDescent="0.25">
      <c r="A1259" s="149">
        <f t="shared" si="127"/>
        <v>125600</v>
      </c>
      <c r="B1259" s="5"/>
      <c r="C1259" s="78"/>
      <c r="D1259" s="78"/>
      <c r="E1259" s="136">
        <f>CEILING(($E$1003+formule!$E$44*(A1259-$A$1003))/100,1)*100</f>
        <v>17800</v>
      </c>
      <c r="F1259" s="137">
        <f t="shared" si="128"/>
        <v>21182</v>
      </c>
      <c r="G1259" s="106"/>
      <c r="H1259" s="124">
        <f t="shared" si="131"/>
        <v>18250</v>
      </c>
      <c r="I1259" s="125">
        <f t="shared" si="132"/>
        <v>21717</v>
      </c>
      <c r="J1259" s="103"/>
      <c r="K1259" s="124">
        <f t="shared" si="129"/>
        <v>17800</v>
      </c>
      <c r="L1259" s="125">
        <f t="shared" si="130"/>
        <v>18690</v>
      </c>
    </row>
    <row r="1260" spans="1:12" x14ac:dyDescent="0.25">
      <c r="A1260" s="149">
        <f t="shared" si="127"/>
        <v>125700</v>
      </c>
      <c r="B1260" s="5"/>
      <c r="C1260" s="78"/>
      <c r="D1260" s="78"/>
      <c r="E1260" s="136">
        <f>CEILING(($E$1003+formule!$E$44*(A1260-$A$1003))/100,1)*100</f>
        <v>17800</v>
      </c>
      <c r="F1260" s="137">
        <f t="shared" si="128"/>
        <v>21182</v>
      </c>
      <c r="G1260" s="106"/>
      <c r="H1260" s="124">
        <f t="shared" si="131"/>
        <v>18250</v>
      </c>
      <c r="I1260" s="125">
        <f t="shared" si="132"/>
        <v>21717</v>
      </c>
      <c r="J1260" s="103"/>
      <c r="K1260" s="124">
        <f t="shared" si="129"/>
        <v>17800</v>
      </c>
      <c r="L1260" s="125">
        <f t="shared" si="130"/>
        <v>18690</v>
      </c>
    </row>
    <row r="1261" spans="1:12" x14ac:dyDescent="0.25">
      <c r="A1261" s="149">
        <f t="shared" ref="A1261:A1324" si="133">A1260+100</f>
        <v>125800</v>
      </c>
      <c r="B1261" s="5"/>
      <c r="C1261" s="78"/>
      <c r="D1261" s="78"/>
      <c r="E1261" s="136">
        <f>CEILING(($E$1003+formule!$E$44*(A1261-$A$1003))/100,1)*100</f>
        <v>17800</v>
      </c>
      <c r="F1261" s="137">
        <f t="shared" si="128"/>
        <v>21182</v>
      </c>
      <c r="G1261" s="106"/>
      <c r="H1261" s="124">
        <f t="shared" si="131"/>
        <v>18250</v>
      </c>
      <c r="I1261" s="125">
        <f t="shared" si="132"/>
        <v>21717</v>
      </c>
      <c r="J1261" s="103"/>
      <c r="K1261" s="124">
        <f t="shared" si="129"/>
        <v>17800</v>
      </c>
      <c r="L1261" s="125">
        <f t="shared" si="130"/>
        <v>18690</v>
      </c>
    </row>
    <row r="1262" spans="1:12" x14ac:dyDescent="0.25">
      <c r="A1262" s="149">
        <f t="shared" si="133"/>
        <v>125900</v>
      </c>
      <c r="B1262" s="5"/>
      <c r="C1262" s="78"/>
      <c r="D1262" s="78"/>
      <c r="E1262" s="136">
        <f>CEILING(($E$1003+formule!$E$44*(A1262-$A$1003))/100,1)*100</f>
        <v>17800</v>
      </c>
      <c r="F1262" s="137">
        <f t="shared" si="128"/>
        <v>21182</v>
      </c>
      <c r="G1262" s="106"/>
      <c r="H1262" s="124">
        <f t="shared" si="131"/>
        <v>18250</v>
      </c>
      <c r="I1262" s="125">
        <f t="shared" si="132"/>
        <v>21717</v>
      </c>
      <c r="J1262" s="103"/>
      <c r="K1262" s="124">
        <f t="shared" si="129"/>
        <v>17800</v>
      </c>
      <c r="L1262" s="125">
        <f t="shared" si="130"/>
        <v>18690</v>
      </c>
    </row>
    <row r="1263" spans="1:12" x14ac:dyDescent="0.25">
      <c r="A1263" s="149">
        <f t="shared" si="133"/>
        <v>126000</v>
      </c>
      <c r="B1263" s="5"/>
      <c r="C1263" s="78"/>
      <c r="D1263" s="78"/>
      <c r="E1263" s="136">
        <f>CEILING(($E$1003+formule!$E$44*(A1263-$A$1003))/100,1)*100</f>
        <v>17800</v>
      </c>
      <c r="F1263" s="137">
        <f t="shared" si="128"/>
        <v>21182</v>
      </c>
      <c r="G1263" s="106"/>
      <c r="H1263" s="124">
        <f t="shared" si="131"/>
        <v>18250</v>
      </c>
      <c r="I1263" s="125">
        <f t="shared" si="132"/>
        <v>21717</v>
      </c>
      <c r="J1263" s="103"/>
      <c r="K1263" s="124">
        <f t="shared" si="129"/>
        <v>17800</v>
      </c>
      <c r="L1263" s="125">
        <f t="shared" si="130"/>
        <v>18690</v>
      </c>
    </row>
    <row r="1264" spans="1:12" x14ac:dyDescent="0.25">
      <c r="A1264" s="149">
        <f t="shared" si="133"/>
        <v>126100</v>
      </c>
      <c r="B1264" s="5"/>
      <c r="C1264" s="78"/>
      <c r="D1264" s="78"/>
      <c r="E1264" s="136">
        <f>CEILING(($E$1003+formule!$E$44*(A1264-$A$1003))/100,1)*100</f>
        <v>17800</v>
      </c>
      <c r="F1264" s="137">
        <f t="shared" si="128"/>
        <v>21182</v>
      </c>
      <c r="G1264" s="106"/>
      <c r="H1264" s="124">
        <f t="shared" si="131"/>
        <v>18250</v>
      </c>
      <c r="I1264" s="125">
        <f t="shared" si="132"/>
        <v>21717</v>
      </c>
      <c r="J1264" s="103"/>
      <c r="K1264" s="124">
        <f t="shared" si="129"/>
        <v>17800</v>
      </c>
      <c r="L1264" s="125">
        <f t="shared" si="130"/>
        <v>18690</v>
      </c>
    </row>
    <row r="1265" spans="1:12" x14ac:dyDescent="0.25">
      <c r="A1265" s="149">
        <f t="shared" si="133"/>
        <v>126200</v>
      </c>
      <c r="B1265" s="5"/>
      <c r="C1265" s="78"/>
      <c r="D1265" s="78"/>
      <c r="E1265" s="136">
        <f>CEILING(($E$1003+formule!$E$44*(A1265-$A$1003))/100,1)*100</f>
        <v>17800</v>
      </c>
      <c r="F1265" s="137">
        <f t="shared" ref="F1265:F1328" si="134">E1265*1.19</f>
        <v>21182</v>
      </c>
      <c r="G1265" s="106"/>
      <c r="H1265" s="124">
        <f t="shared" si="131"/>
        <v>18250</v>
      </c>
      <c r="I1265" s="125">
        <f t="shared" si="132"/>
        <v>21717</v>
      </c>
      <c r="J1265" s="103"/>
      <c r="K1265" s="124">
        <f t="shared" si="129"/>
        <v>17800</v>
      </c>
      <c r="L1265" s="125">
        <f t="shared" si="130"/>
        <v>18690</v>
      </c>
    </row>
    <row r="1266" spans="1:12" x14ac:dyDescent="0.25">
      <c r="A1266" s="149">
        <f t="shared" si="133"/>
        <v>126300</v>
      </c>
      <c r="B1266" s="5"/>
      <c r="C1266" s="78"/>
      <c r="D1266" s="78"/>
      <c r="E1266" s="136">
        <f>CEILING(($E$1003+formule!$E$44*(A1266-$A$1003))/100,1)*100</f>
        <v>17800</v>
      </c>
      <c r="F1266" s="137">
        <f t="shared" si="134"/>
        <v>21182</v>
      </c>
      <c r="G1266" s="106"/>
      <c r="H1266" s="124">
        <f t="shared" si="131"/>
        <v>18250</v>
      </c>
      <c r="I1266" s="125">
        <f t="shared" si="132"/>
        <v>21717</v>
      </c>
      <c r="J1266" s="103"/>
      <c r="K1266" s="124">
        <f t="shared" si="129"/>
        <v>17800</v>
      </c>
      <c r="L1266" s="125">
        <f t="shared" si="130"/>
        <v>18690</v>
      </c>
    </row>
    <row r="1267" spans="1:12" x14ac:dyDescent="0.25">
      <c r="A1267" s="149">
        <f t="shared" si="133"/>
        <v>126400</v>
      </c>
      <c r="B1267" s="5"/>
      <c r="C1267" s="78"/>
      <c r="D1267" s="78"/>
      <c r="E1267" s="136">
        <f>CEILING(($E$1003+formule!$E$44*(A1267-$A$1003))/100,1)*100</f>
        <v>17900</v>
      </c>
      <c r="F1267" s="137">
        <f t="shared" si="134"/>
        <v>21301</v>
      </c>
      <c r="G1267" s="106"/>
      <c r="H1267" s="124">
        <f t="shared" si="131"/>
        <v>18350</v>
      </c>
      <c r="I1267" s="125">
        <f t="shared" si="132"/>
        <v>21836</v>
      </c>
      <c r="J1267" s="103"/>
      <c r="K1267" s="124">
        <f t="shared" si="129"/>
        <v>17900</v>
      </c>
      <c r="L1267" s="125">
        <f t="shared" si="130"/>
        <v>18795</v>
      </c>
    </row>
    <row r="1268" spans="1:12" x14ac:dyDescent="0.25">
      <c r="A1268" s="149">
        <f t="shared" si="133"/>
        <v>126500</v>
      </c>
      <c r="B1268" s="5"/>
      <c r="C1268" s="78"/>
      <c r="D1268" s="78"/>
      <c r="E1268" s="136">
        <f>CEILING(($E$1003+formule!$E$44*(A1268-$A$1003))/100,1)*100</f>
        <v>17900</v>
      </c>
      <c r="F1268" s="137">
        <f t="shared" si="134"/>
        <v>21301</v>
      </c>
      <c r="G1268" s="106"/>
      <c r="H1268" s="124">
        <f t="shared" si="131"/>
        <v>18350</v>
      </c>
      <c r="I1268" s="125">
        <f t="shared" si="132"/>
        <v>21836</v>
      </c>
      <c r="J1268" s="103"/>
      <c r="K1268" s="124">
        <f t="shared" si="129"/>
        <v>17900</v>
      </c>
      <c r="L1268" s="125">
        <f t="shared" si="130"/>
        <v>18795</v>
      </c>
    </row>
    <row r="1269" spans="1:12" x14ac:dyDescent="0.25">
      <c r="A1269" s="149">
        <f t="shared" si="133"/>
        <v>126600</v>
      </c>
      <c r="B1269" s="5"/>
      <c r="C1269" s="78"/>
      <c r="D1269" s="78"/>
      <c r="E1269" s="136">
        <f>CEILING(($E$1003+formule!$E$44*(A1269-$A$1003))/100,1)*100</f>
        <v>17900</v>
      </c>
      <c r="F1269" s="137">
        <f t="shared" si="134"/>
        <v>21301</v>
      </c>
      <c r="G1269" s="106"/>
      <c r="H1269" s="124">
        <f t="shared" si="131"/>
        <v>18350</v>
      </c>
      <c r="I1269" s="125">
        <f t="shared" si="132"/>
        <v>21836</v>
      </c>
      <c r="J1269" s="103"/>
      <c r="K1269" s="124">
        <f t="shared" si="129"/>
        <v>17900</v>
      </c>
      <c r="L1269" s="125">
        <f t="shared" si="130"/>
        <v>18795</v>
      </c>
    </row>
    <row r="1270" spans="1:12" x14ac:dyDescent="0.25">
      <c r="A1270" s="149">
        <f t="shared" si="133"/>
        <v>126700</v>
      </c>
      <c r="B1270" s="5"/>
      <c r="C1270" s="78"/>
      <c r="D1270" s="78"/>
      <c r="E1270" s="136">
        <f>CEILING(($E$1003+formule!$E$44*(A1270-$A$1003))/100,1)*100</f>
        <v>17900</v>
      </c>
      <c r="F1270" s="137">
        <f t="shared" si="134"/>
        <v>21301</v>
      </c>
      <c r="G1270" s="106"/>
      <c r="H1270" s="124">
        <f t="shared" si="131"/>
        <v>18350</v>
      </c>
      <c r="I1270" s="125">
        <f t="shared" si="132"/>
        <v>21836</v>
      </c>
      <c r="J1270" s="103"/>
      <c r="K1270" s="124">
        <f t="shared" si="129"/>
        <v>17900</v>
      </c>
      <c r="L1270" s="125">
        <f t="shared" si="130"/>
        <v>18795</v>
      </c>
    </row>
    <row r="1271" spans="1:12" x14ac:dyDescent="0.25">
      <c r="A1271" s="149">
        <f t="shared" si="133"/>
        <v>126800</v>
      </c>
      <c r="B1271" s="5"/>
      <c r="C1271" s="78"/>
      <c r="D1271" s="78"/>
      <c r="E1271" s="136">
        <f>CEILING(($E$1003+formule!$E$44*(A1271-$A$1003))/100,1)*100</f>
        <v>17900</v>
      </c>
      <c r="F1271" s="137">
        <f t="shared" si="134"/>
        <v>21301</v>
      </c>
      <c r="G1271" s="106"/>
      <c r="H1271" s="124">
        <f t="shared" si="131"/>
        <v>18350</v>
      </c>
      <c r="I1271" s="125">
        <f t="shared" si="132"/>
        <v>21836</v>
      </c>
      <c r="J1271" s="103"/>
      <c r="K1271" s="124">
        <f t="shared" si="129"/>
        <v>17900</v>
      </c>
      <c r="L1271" s="125">
        <f t="shared" si="130"/>
        <v>18795</v>
      </c>
    </row>
    <row r="1272" spans="1:12" x14ac:dyDescent="0.25">
      <c r="A1272" s="149">
        <f t="shared" si="133"/>
        <v>126900</v>
      </c>
      <c r="B1272" s="5"/>
      <c r="C1272" s="78"/>
      <c r="D1272" s="78"/>
      <c r="E1272" s="136">
        <f>CEILING(($E$1003+formule!$E$44*(A1272-$A$1003))/100,1)*100</f>
        <v>17900</v>
      </c>
      <c r="F1272" s="137">
        <f t="shared" si="134"/>
        <v>21301</v>
      </c>
      <c r="G1272" s="106"/>
      <c r="H1272" s="124">
        <f t="shared" si="131"/>
        <v>18350</v>
      </c>
      <c r="I1272" s="125">
        <f t="shared" si="132"/>
        <v>21836</v>
      </c>
      <c r="J1272" s="103"/>
      <c r="K1272" s="124">
        <f t="shared" si="129"/>
        <v>17900</v>
      </c>
      <c r="L1272" s="125">
        <f t="shared" si="130"/>
        <v>18795</v>
      </c>
    </row>
    <row r="1273" spans="1:12" x14ac:dyDescent="0.25">
      <c r="A1273" s="149">
        <f t="shared" si="133"/>
        <v>127000</v>
      </c>
      <c r="B1273" s="5"/>
      <c r="C1273" s="78"/>
      <c r="D1273" s="78"/>
      <c r="E1273" s="136">
        <f>CEILING(($E$1003+formule!$E$44*(A1273-$A$1003))/100,1)*100</f>
        <v>17900</v>
      </c>
      <c r="F1273" s="137">
        <f t="shared" si="134"/>
        <v>21301</v>
      </c>
      <c r="G1273" s="106"/>
      <c r="H1273" s="124">
        <f t="shared" si="131"/>
        <v>18350</v>
      </c>
      <c r="I1273" s="125">
        <f t="shared" si="132"/>
        <v>21836</v>
      </c>
      <c r="J1273" s="103"/>
      <c r="K1273" s="124">
        <f t="shared" si="129"/>
        <v>17900</v>
      </c>
      <c r="L1273" s="125">
        <f t="shared" si="130"/>
        <v>18795</v>
      </c>
    </row>
    <row r="1274" spans="1:12" x14ac:dyDescent="0.25">
      <c r="A1274" s="149">
        <f t="shared" si="133"/>
        <v>127100</v>
      </c>
      <c r="B1274" s="5"/>
      <c r="C1274" s="78"/>
      <c r="D1274" s="78"/>
      <c r="E1274" s="136">
        <f>CEILING(($E$1003+formule!$E$44*(A1274-$A$1003))/100,1)*100</f>
        <v>17900</v>
      </c>
      <c r="F1274" s="137">
        <f t="shared" si="134"/>
        <v>21301</v>
      </c>
      <c r="G1274" s="106"/>
      <c r="H1274" s="124">
        <f t="shared" si="131"/>
        <v>18350</v>
      </c>
      <c r="I1274" s="125">
        <f t="shared" si="132"/>
        <v>21836</v>
      </c>
      <c r="J1274" s="103"/>
      <c r="K1274" s="124">
        <f t="shared" si="129"/>
        <v>17900</v>
      </c>
      <c r="L1274" s="125">
        <f t="shared" si="130"/>
        <v>18795</v>
      </c>
    </row>
    <row r="1275" spans="1:12" x14ac:dyDescent="0.25">
      <c r="A1275" s="149">
        <f t="shared" si="133"/>
        <v>127200</v>
      </c>
      <c r="B1275" s="5"/>
      <c r="C1275" s="78"/>
      <c r="D1275" s="78"/>
      <c r="E1275" s="136">
        <f>CEILING(($E$1003+formule!$E$44*(A1275-$A$1003))/100,1)*100</f>
        <v>17900</v>
      </c>
      <c r="F1275" s="137">
        <f t="shared" si="134"/>
        <v>21301</v>
      </c>
      <c r="G1275" s="106"/>
      <c r="H1275" s="124">
        <f t="shared" si="131"/>
        <v>18350</v>
      </c>
      <c r="I1275" s="125">
        <f t="shared" si="132"/>
        <v>21836</v>
      </c>
      <c r="J1275" s="103"/>
      <c r="K1275" s="124">
        <f t="shared" si="129"/>
        <v>17900</v>
      </c>
      <c r="L1275" s="125">
        <f t="shared" si="130"/>
        <v>18795</v>
      </c>
    </row>
    <row r="1276" spans="1:12" x14ac:dyDescent="0.25">
      <c r="A1276" s="149">
        <f t="shared" si="133"/>
        <v>127300</v>
      </c>
      <c r="B1276" s="5"/>
      <c r="C1276" s="78"/>
      <c r="D1276" s="78"/>
      <c r="E1276" s="136">
        <f>CEILING(($E$1003+formule!$E$44*(A1276-$A$1003))/100,1)*100</f>
        <v>17900</v>
      </c>
      <c r="F1276" s="137">
        <f t="shared" si="134"/>
        <v>21301</v>
      </c>
      <c r="G1276" s="106"/>
      <c r="H1276" s="124">
        <f t="shared" si="131"/>
        <v>18350</v>
      </c>
      <c r="I1276" s="125">
        <f t="shared" si="132"/>
        <v>21836</v>
      </c>
      <c r="J1276" s="103"/>
      <c r="K1276" s="124">
        <f t="shared" si="129"/>
        <v>17900</v>
      </c>
      <c r="L1276" s="125">
        <f t="shared" si="130"/>
        <v>18795</v>
      </c>
    </row>
    <row r="1277" spans="1:12" x14ac:dyDescent="0.25">
      <c r="A1277" s="149">
        <f t="shared" si="133"/>
        <v>127400</v>
      </c>
      <c r="B1277" s="5"/>
      <c r="C1277" s="78"/>
      <c r="D1277" s="78"/>
      <c r="E1277" s="136">
        <f>CEILING(($E$1003+formule!$E$44*(A1277-$A$1003))/100,1)*100</f>
        <v>17900</v>
      </c>
      <c r="F1277" s="137">
        <f t="shared" si="134"/>
        <v>21301</v>
      </c>
      <c r="G1277" s="106"/>
      <c r="H1277" s="124">
        <f t="shared" si="131"/>
        <v>18350</v>
      </c>
      <c r="I1277" s="125">
        <f t="shared" si="132"/>
        <v>21836</v>
      </c>
      <c r="J1277" s="103"/>
      <c r="K1277" s="124">
        <f t="shared" si="129"/>
        <v>17900</v>
      </c>
      <c r="L1277" s="125">
        <f t="shared" si="130"/>
        <v>18795</v>
      </c>
    </row>
    <row r="1278" spans="1:12" x14ac:dyDescent="0.25">
      <c r="A1278" s="149">
        <f t="shared" si="133"/>
        <v>127500</v>
      </c>
      <c r="B1278" s="5"/>
      <c r="C1278" s="78"/>
      <c r="D1278" s="78"/>
      <c r="E1278" s="136">
        <f>CEILING(($E$1003+formule!$E$44*(A1278-$A$1003))/100,1)*100</f>
        <v>18000</v>
      </c>
      <c r="F1278" s="137">
        <f t="shared" si="134"/>
        <v>21420</v>
      </c>
      <c r="G1278" s="106"/>
      <c r="H1278" s="124">
        <f t="shared" si="131"/>
        <v>18450</v>
      </c>
      <c r="I1278" s="125">
        <f t="shared" si="132"/>
        <v>21955</v>
      </c>
      <c r="J1278" s="103"/>
      <c r="K1278" s="124">
        <f t="shared" si="129"/>
        <v>18000</v>
      </c>
      <c r="L1278" s="125">
        <f t="shared" si="130"/>
        <v>18900</v>
      </c>
    </row>
    <row r="1279" spans="1:12" x14ac:dyDescent="0.25">
      <c r="A1279" s="149">
        <f t="shared" si="133"/>
        <v>127600</v>
      </c>
      <c r="B1279" s="5"/>
      <c r="C1279" s="78"/>
      <c r="D1279" s="78"/>
      <c r="E1279" s="136">
        <f>CEILING(($E$1003+formule!$E$44*(A1279-$A$1003))/100,1)*100</f>
        <v>18000</v>
      </c>
      <c r="F1279" s="137">
        <f t="shared" si="134"/>
        <v>21420</v>
      </c>
      <c r="G1279" s="106"/>
      <c r="H1279" s="124">
        <f t="shared" si="131"/>
        <v>18450</v>
      </c>
      <c r="I1279" s="125">
        <f t="shared" si="132"/>
        <v>21955</v>
      </c>
      <c r="J1279" s="103"/>
      <c r="K1279" s="124">
        <f t="shared" si="129"/>
        <v>18000</v>
      </c>
      <c r="L1279" s="125">
        <f t="shared" si="130"/>
        <v>18900</v>
      </c>
    </row>
    <row r="1280" spans="1:12" x14ac:dyDescent="0.25">
      <c r="A1280" s="149">
        <f t="shared" si="133"/>
        <v>127700</v>
      </c>
      <c r="B1280" s="5"/>
      <c r="C1280" s="78"/>
      <c r="D1280" s="78"/>
      <c r="E1280" s="136">
        <f>CEILING(($E$1003+formule!$E$44*(A1280-$A$1003))/100,1)*100</f>
        <v>18000</v>
      </c>
      <c r="F1280" s="137">
        <f t="shared" si="134"/>
        <v>21420</v>
      </c>
      <c r="G1280" s="106"/>
      <c r="H1280" s="124">
        <f t="shared" si="131"/>
        <v>18450</v>
      </c>
      <c r="I1280" s="125">
        <f t="shared" si="132"/>
        <v>21955</v>
      </c>
      <c r="J1280" s="103"/>
      <c r="K1280" s="124">
        <f t="shared" si="129"/>
        <v>18000</v>
      </c>
      <c r="L1280" s="125">
        <f t="shared" si="130"/>
        <v>18900</v>
      </c>
    </row>
    <row r="1281" spans="1:12" x14ac:dyDescent="0.25">
      <c r="A1281" s="149">
        <f t="shared" si="133"/>
        <v>127800</v>
      </c>
      <c r="B1281" s="5"/>
      <c r="C1281" s="78"/>
      <c r="D1281" s="78"/>
      <c r="E1281" s="136">
        <f>CEILING(($E$1003+formule!$E$44*(A1281-$A$1003))/100,1)*100</f>
        <v>18000</v>
      </c>
      <c r="F1281" s="137">
        <f t="shared" si="134"/>
        <v>21420</v>
      </c>
      <c r="G1281" s="106"/>
      <c r="H1281" s="124">
        <f t="shared" si="131"/>
        <v>18450</v>
      </c>
      <c r="I1281" s="125">
        <f t="shared" si="132"/>
        <v>21955</v>
      </c>
      <c r="J1281" s="103"/>
      <c r="K1281" s="124">
        <f t="shared" si="129"/>
        <v>18000</v>
      </c>
      <c r="L1281" s="125">
        <f t="shared" si="130"/>
        <v>18900</v>
      </c>
    </row>
    <row r="1282" spans="1:12" x14ac:dyDescent="0.25">
      <c r="A1282" s="149">
        <f t="shared" si="133"/>
        <v>127900</v>
      </c>
      <c r="B1282" s="5"/>
      <c r="C1282" s="78"/>
      <c r="D1282" s="78"/>
      <c r="E1282" s="136">
        <f>CEILING(($E$1003+formule!$E$44*(A1282-$A$1003))/100,1)*100</f>
        <v>18000</v>
      </c>
      <c r="F1282" s="137">
        <f t="shared" si="134"/>
        <v>21420</v>
      </c>
      <c r="G1282" s="106"/>
      <c r="H1282" s="124">
        <f t="shared" si="131"/>
        <v>18450</v>
      </c>
      <c r="I1282" s="125">
        <f t="shared" si="132"/>
        <v>21955</v>
      </c>
      <c r="J1282" s="103"/>
      <c r="K1282" s="124">
        <f t="shared" si="129"/>
        <v>18000</v>
      </c>
      <c r="L1282" s="125">
        <f t="shared" si="130"/>
        <v>18900</v>
      </c>
    </row>
    <row r="1283" spans="1:12" x14ac:dyDescent="0.25">
      <c r="A1283" s="149">
        <f t="shared" si="133"/>
        <v>128000</v>
      </c>
      <c r="B1283" s="5"/>
      <c r="C1283" s="78"/>
      <c r="D1283" s="78"/>
      <c r="E1283" s="136">
        <f>CEILING(($E$1003+formule!$E$44*(A1283-$A$1003))/100,1)*100</f>
        <v>18000</v>
      </c>
      <c r="F1283" s="137">
        <f t="shared" si="134"/>
        <v>21420</v>
      </c>
      <c r="G1283" s="106"/>
      <c r="H1283" s="124">
        <f t="shared" si="131"/>
        <v>18450</v>
      </c>
      <c r="I1283" s="125">
        <f t="shared" si="132"/>
        <v>21955</v>
      </c>
      <c r="J1283" s="103"/>
      <c r="K1283" s="124">
        <f t="shared" si="129"/>
        <v>18000</v>
      </c>
      <c r="L1283" s="125">
        <f t="shared" si="130"/>
        <v>18900</v>
      </c>
    </row>
    <row r="1284" spans="1:12" x14ac:dyDescent="0.25">
      <c r="A1284" s="149">
        <f t="shared" si="133"/>
        <v>128100</v>
      </c>
      <c r="B1284" s="5"/>
      <c r="C1284" s="78"/>
      <c r="D1284" s="78"/>
      <c r="E1284" s="136">
        <f>CEILING(($E$1003+formule!$E$44*(A1284-$A$1003))/100,1)*100</f>
        <v>18000</v>
      </c>
      <c r="F1284" s="137">
        <f t="shared" si="134"/>
        <v>21420</v>
      </c>
      <c r="G1284" s="106"/>
      <c r="H1284" s="124">
        <f t="shared" si="131"/>
        <v>18450</v>
      </c>
      <c r="I1284" s="125">
        <f t="shared" si="132"/>
        <v>21955</v>
      </c>
      <c r="J1284" s="103"/>
      <c r="K1284" s="124">
        <f t="shared" si="129"/>
        <v>18000</v>
      </c>
      <c r="L1284" s="125">
        <f t="shared" si="130"/>
        <v>18900</v>
      </c>
    </row>
    <row r="1285" spans="1:12" x14ac:dyDescent="0.25">
      <c r="A1285" s="149">
        <f t="shared" si="133"/>
        <v>128200</v>
      </c>
      <c r="B1285" s="5"/>
      <c r="C1285" s="78"/>
      <c r="D1285" s="78"/>
      <c r="E1285" s="136">
        <f>CEILING(($E$1003+formule!$E$44*(A1285-$A$1003))/100,1)*100</f>
        <v>18000</v>
      </c>
      <c r="F1285" s="137">
        <f t="shared" si="134"/>
        <v>21420</v>
      </c>
      <c r="G1285" s="106"/>
      <c r="H1285" s="124">
        <f t="shared" si="131"/>
        <v>18450</v>
      </c>
      <c r="I1285" s="125">
        <f t="shared" si="132"/>
        <v>21955</v>
      </c>
      <c r="J1285" s="103"/>
      <c r="K1285" s="124">
        <f t="shared" ref="K1285:K1348" si="135">E1285</f>
        <v>18000</v>
      </c>
      <c r="L1285" s="125">
        <f t="shared" ref="L1285:L1348" si="136">K1285*1.05</f>
        <v>18900</v>
      </c>
    </row>
    <row r="1286" spans="1:12" x14ac:dyDescent="0.25">
      <c r="A1286" s="149">
        <f t="shared" si="133"/>
        <v>128300</v>
      </c>
      <c r="B1286" s="5"/>
      <c r="C1286" s="78"/>
      <c r="D1286" s="78"/>
      <c r="E1286" s="136">
        <f>CEILING(($E$1003+formule!$E$44*(A1286-$A$1003))/100,1)*100</f>
        <v>18000</v>
      </c>
      <c r="F1286" s="137">
        <f t="shared" si="134"/>
        <v>21420</v>
      </c>
      <c r="G1286" s="106"/>
      <c r="H1286" s="124">
        <f t="shared" si="131"/>
        <v>18450</v>
      </c>
      <c r="I1286" s="125">
        <f t="shared" si="132"/>
        <v>21955</v>
      </c>
      <c r="J1286" s="103"/>
      <c r="K1286" s="124">
        <f t="shared" si="135"/>
        <v>18000</v>
      </c>
      <c r="L1286" s="125">
        <f t="shared" si="136"/>
        <v>18900</v>
      </c>
    </row>
    <row r="1287" spans="1:12" x14ac:dyDescent="0.25">
      <c r="A1287" s="149">
        <f t="shared" si="133"/>
        <v>128400</v>
      </c>
      <c r="B1287" s="5"/>
      <c r="C1287" s="78"/>
      <c r="D1287" s="78"/>
      <c r="E1287" s="136">
        <f>CEILING(($E$1003+formule!$E$44*(A1287-$A$1003))/100,1)*100</f>
        <v>18000</v>
      </c>
      <c r="F1287" s="137">
        <f t="shared" si="134"/>
        <v>21420</v>
      </c>
      <c r="G1287" s="106"/>
      <c r="H1287" s="124">
        <f t="shared" si="131"/>
        <v>18450</v>
      </c>
      <c r="I1287" s="125">
        <f t="shared" si="132"/>
        <v>21955</v>
      </c>
      <c r="J1287" s="103"/>
      <c r="K1287" s="124">
        <f t="shared" si="135"/>
        <v>18000</v>
      </c>
      <c r="L1287" s="125">
        <f t="shared" si="136"/>
        <v>18900</v>
      </c>
    </row>
    <row r="1288" spans="1:12" x14ac:dyDescent="0.25">
      <c r="A1288" s="149">
        <f t="shared" si="133"/>
        <v>128500</v>
      </c>
      <c r="B1288" s="5"/>
      <c r="C1288" s="78"/>
      <c r="D1288" s="78"/>
      <c r="E1288" s="136">
        <f>CEILING(($E$1003+formule!$E$44*(A1288-$A$1003))/100,1)*100</f>
        <v>18100</v>
      </c>
      <c r="F1288" s="137">
        <f t="shared" si="134"/>
        <v>21539</v>
      </c>
      <c r="G1288" s="106"/>
      <c r="H1288" s="124">
        <f t="shared" si="131"/>
        <v>18550</v>
      </c>
      <c r="I1288" s="125">
        <f t="shared" si="132"/>
        <v>22074</v>
      </c>
      <c r="J1288" s="103"/>
      <c r="K1288" s="124">
        <f t="shared" si="135"/>
        <v>18100</v>
      </c>
      <c r="L1288" s="125">
        <f t="shared" si="136"/>
        <v>19005</v>
      </c>
    </row>
    <row r="1289" spans="1:12" x14ac:dyDescent="0.25">
      <c r="A1289" s="149">
        <f t="shared" si="133"/>
        <v>128600</v>
      </c>
      <c r="B1289" s="5"/>
      <c r="C1289" s="78"/>
      <c r="D1289" s="78"/>
      <c r="E1289" s="136">
        <f>CEILING(($E$1003+formule!$E$44*(A1289-$A$1003))/100,1)*100</f>
        <v>18100</v>
      </c>
      <c r="F1289" s="137">
        <f t="shared" si="134"/>
        <v>21539</v>
      </c>
      <c r="G1289" s="106"/>
      <c r="H1289" s="124">
        <f t="shared" si="131"/>
        <v>18550</v>
      </c>
      <c r="I1289" s="125">
        <f t="shared" si="132"/>
        <v>22074</v>
      </c>
      <c r="J1289" s="103"/>
      <c r="K1289" s="124">
        <f t="shared" si="135"/>
        <v>18100</v>
      </c>
      <c r="L1289" s="125">
        <f t="shared" si="136"/>
        <v>19005</v>
      </c>
    </row>
    <row r="1290" spans="1:12" x14ac:dyDescent="0.25">
      <c r="A1290" s="149">
        <f t="shared" si="133"/>
        <v>128700</v>
      </c>
      <c r="B1290" s="5"/>
      <c r="C1290" s="78"/>
      <c r="D1290" s="78"/>
      <c r="E1290" s="136">
        <f>CEILING(($E$1003+formule!$E$44*(A1290-$A$1003))/100,1)*100</f>
        <v>18100</v>
      </c>
      <c r="F1290" s="137">
        <f t="shared" si="134"/>
        <v>21539</v>
      </c>
      <c r="G1290" s="106"/>
      <c r="H1290" s="124">
        <f t="shared" si="131"/>
        <v>18550</v>
      </c>
      <c r="I1290" s="125">
        <f t="shared" si="132"/>
        <v>22074</v>
      </c>
      <c r="J1290" s="103"/>
      <c r="K1290" s="124">
        <f t="shared" si="135"/>
        <v>18100</v>
      </c>
      <c r="L1290" s="125">
        <f t="shared" si="136"/>
        <v>19005</v>
      </c>
    </row>
    <row r="1291" spans="1:12" x14ac:dyDescent="0.25">
      <c r="A1291" s="149">
        <f t="shared" si="133"/>
        <v>128800</v>
      </c>
      <c r="B1291" s="5"/>
      <c r="C1291" s="78"/>
      <c r="D1291" s="78"/>
      <c r="E1291" s="136">
        <f>CEILING(($E$1003+formule!$E$44*(A1291-$A$1003))/100,1)*100</f>
        <v>18100</v>
      </c>
      <c r="F1291" s="137">
        <f t="shared" si="134"/>
        <v>21539</v>
      </c>
      <c r="G1291" s="106"/>
      <c r="H1291" s="124">
        <f t="shared" si="131"/>
        <v>18550</v>
      </c>
      <c r="I1291" s="125">
        <f t="shared" si="132"/>
        <v>22074</v>
      </c>
      <c r="J1291" s="103"/>
      <c r="K1291" s="124">
        <f t="shared" si="135"/>
        <v>18100</v>
      </c>
      <c r="L1291" s="125">
        <f t="shared" si="136"/>
        <v>19005</v>
      </c>
    </row>
    <row r="1292" spans="1:12" x14ac:dyDescent="0.25">
      <c r="A1292" s="149">
        <f t="shared" si="133"/>
        <v>128900</v>
      </c>
      <c r="B1292" s="5"/>
      <c r="C1292" s="78"/>
      <c r="D1292" s="78"/>
      <c r="E1292" s="136">
        <f>CEILING(($E$1003+formule!$E$44*(A1292-$A$1003))/100,1)*100</f>
        <v>18100</v>
      </c>
      <c r="F1292" s="137">
        <f t="shared" si="134"/>
        <v>21539</v>
      </c>
      <c r="G1292" s="106"/>
      <c r="H1292" s="124">
        <f t="shared" si="131"/>
        <v>18550</v>
      </c>
      <c r="I1292" s="125">
        <f t="shared" si="132"/>
        <v>22074</v>
      </c>
      <c r="J1292" s="103"/>
      <c r="K1292" s="124">
        <f t="shared" si="135"/>
        <v>18100</v>
      </c>
      <c r="L1292" s="125">
        <f t="shared" si="136"/>
        <v>19005</v>
      </c>
    </row>
    <row r="1293" spans="1:12" x14ac:dyDescent="0.25">
      <c r="A1293" s="149">
        <f t="shared" si="133"/>
        <v>129000</v>
      </c>
      <c r="B1293" s="5"/>
      <c r="C1293" s="78"/>
      <c r="D1293" s="78"/>
      <c r="E1293" s="136">
        <f>CEILING(($E$1003+formule!$E$44*(A1293-$A$1003))/100,1)*100</f>
        <v>18100</v>
      </c>
      <c r="F1293" s="137">
        <f t="shared" si="134"/>
        <v>21539</v>
      </c>
      <c r="G1293" s="106"/>
      <c r="H1293" s="124">
        <f t="shared" si="131"/>
        <v>18550</v>
      </c>
      <c r="I1293" s="125">
        <f t="shared" si="132"/>
        <v>22074</v>
      </c>
      <c r="J1293" s="103"/>
      <c r="K1293" s="124">
        <f t="shared" si="135"/>
        <v>18100</v>
      </c>
      <c r="L1293" s="125">
        <f t="shared" si="136"/>
        <v>19005</v>
      </c>
    </row>
    <row r="1294" spans="1:12" x14ac:dyDescent="0.25">
      <c r="A1294" s="149">
        <f t="shared" si="133"/>
        <v>129100</v>
      </c>
      <c r="B1294" s="5"/>
      <c r="C1294" s="78"/>
      <c r="D1294" s="78"/>
      <c r="E1294" s="136">
        <f>CEILING(($E$1003+formule!$E$44*(A1294-$A$1003))/100,1)*100</f>
        <v>18100</v>
      </c>
      <c r="F1294" s="137">
        <f t="shared" si="134"/>
        <v>21539</v>
      </c>
      <c r="G1294" s="106"/>
      <c r="H1294" s="124">
        <f t="shared" si="131"/>
        <v>18550</v>
      </c>
      <c r="I1294" s="125">
        <f t="shared" si="132"/>
        <v>22074</v>
      </c>
      <c r="J1294" s="103"/>
      <c r="K1294" s="124">
        <f t="shared" si="135"/>
        <v>18100</v>
      </c>
      <c r="L1294" s="125">
        <f t="shared" si="136"/>
        <v>19005</v>
      </c>
    </row>
    <row r="1295" spans="1:12" x14ac:dyDescent="0.25">
      <c r="A1295" s="149">
        <f t="shared" si="133"/>
        <v>129200</v>
      </c>
      <c r="B1295" s="5"/>
      <c r="C1295" s="78"/>
      <c r="D1295" s="78"/>
      <c r="E1295" s="136">
        <f>CEILING(($E$1003+formule!$E$44*(A1295-$A$1003))/100,1)*100</f>
        <v>18100</v>
      </c>
      <c r="F1295" s="137">
        <f t="shared" si="134"/>
        <v>21539</v>
      </c>
      <c r="G1295" s="106"/>
      <c r="H1295" s="124">
        <f t="shared" si="131"/>
        <v>18550</v>
      </c>
      <c r="I1295" s="125">
        <f t="shared" si="132"/>
        <v>22074</v>
      </c>
      <c r="J1295" s="103"/>
      <c r="K1295" s="124">
        <f t="shared" si="135"/>
        <v>18100</v>
      </c>
      <c r="L1295" s="125">
        <f t="shared" si="136"/>
        <v>19005</v>
      </c>
    </row>
    <row r="1296" spans="1:12" x14ac:dyDescent="0.25">
      <c r="A1296" s="149">
        <f t="shared" si="133"/>
        <v>129300</v>
      </c>
      <c r="B1296" s="5"/>
      <c r="C1296" s="78"/>
      <c r="D1296" s="78"/>
      <c r="E1296" s="136">
        <f>CEILING(($E$1003+formule!$E$44*(A1296-$A$1003))/100,1)*100</f>
        <v>18100</v>
      </c>
      <c r="F1296" s="137">
        <f t="shared" si="134"/>
        <v>21539</v>
      </c>
      <c r="G1296" s="106"/>
      <c r="H1296" s="124">
        <f t="shared" si="131"/>
        <v>18550</v>
      </c>
      <c r="I1296" s="125">
        <f t="shared" si="132"/>
        <v>22074</v>
      </c>
      <c r="J1296" s="103"/>
      <c r="K1296" s="124">
        <f t="shared" si="135"/>
        <v>18100</v>
      </c>
      <c r="L1296" s="125">
        <f t="shared" si="136"/>
        <v>19005</v>
      </c>
    </row>
    <row r="1297" spans="1:12" x14ac:dyDescent="0.25">
      <c r="A1297" s="149">
        <f t="shared" si="133"/>
        <v>129400</v>
      </c>
      <c r="B1297" s="5"/>
      <c r="C1297" s="78"/>
      <c r="D1297" s="78"/>
      <c r="E1297" s="136">
        <f>CEILING(($E$1003+formule!$E$44*(A1297-$A$1003))/100,1)*100</f>
        <v>18100</v>
      </c>
      <c r="F1297" s="137">
        <f t="shared" si="134"/>
        <v>21539</v>
      </c>
      <c r="G1297" s="106"/>
      <c r="H1297" s="124">
        <f t="shared" si="131"/>
        <v>18550</v>
      </c>
      <c r="I1297" s="125">
        <f t="shared" si="132"/>
        <v>22074</v>
      </c>
      <c r="J1297" s="103"/>
      <c r="K1297" s="124">
        <f t="shared" si="135"/>
        <v>18100</v>
      </c>
      <c r="L1297" s="125">
        <f t="shared" si="136"/>
        <v>19005</v>
      </c>
    </row>
    <row r="1298" spans="1:12" x14ac:dyDescent="0.25">
      <c r="A1298" s="149">
        <f t="shared" si="133"/>
        <v>129500</v>
      </c>
      <c r="B1298" s="5"/>
      <c r="C1298" s="78"/>
      <c r="D1298" s="78"/>
      <c r="E1298" s="136">
        <f>CEILING(($E$1003+formule!$E$44*(A1298-$A$1003))/100,1)*100</f>
        <v>18200</v>
      </c>
      <c r="F1298" s="137">
        <f t="shared" si="134"/>
        <v>21658</v>
      </c>
      <c r="G1298" s="106"/>
      <c r="H1298" s="124">
        <f t="shared" si="131"/>
        <v>18650</v>
      </c>
      <c r="I1298" s="125">
        <f t="shared" si="132"/>
        <v>22193</v>
      </c>
      <c r="J1298" s="103"/>
      <c r="K1298" s="124">
        <f t="shared" si="135"/>
        <v>18200</v>
      </c>
      <c r="L1298" s="125">
        <f t="shared" si="136"/>
        <v>19110</v>
      </c>
    </row>
    <row r="1299" spans="1:12" x14ac:dyDescent="0.25">
      <c r="A1299" s="149">
        <f t="shared" si="133"/>
        <v>129600</v>
      </c>
      <c r="B1299" s="5"/>
      <c r="C1299" s="78"/>
      <c r="D1299" s="78"/>
      <c r="E1299" s="136">
        <f>CEILING(($E$1003+formule!$E$44*(A1299-$A$1003))/100,1)*100</f>
        <v>18200</v>
      </c>
      <c r="F1299" s="137">
        <f t="shared" si="134"/>
        <v>21658</v>
      </c>
      <c r="G1299" s="106"/>
      <c r="H1299" s="124">
        <f t="shared" si="131"/>
        <v>18650</v>
      </c>
      <c r="I1299" s="125">
        <f t="shared" si="132"/>
        <v>22193</v>
      </c>
      <c r="J1299" s="103"/>
      <c r="K1299" s="124">
        <f t="shared" si="135"/>
        <v>18200</v>
      </c>
      <c r="L1299" s="125">
        <f t="shared" si="136"/>
        <v>19110</v>
      </c>
    </row>
    <row r="1300" spans="1:12" x14ac:dyDescent="0.25">
      <c r="A1300" s="149">
        <f t="shared" si="133"/>
        <v>129700</v>
      </c>
      <c r="B1300" s="5"/>
      <c r="C1300" s="78"/>
      <c r="D1300" s="78"/>
      <c r="E1300" s="136">
        <f>CEILING(($E$1003+formule!$E$44*(A1300-$A$1003))/100,1)*100</f>
        <v>18200</v>
      </c>
      <c r="F1300" s="137">
        <f t="shared" si="134"/>
        <v>21658</v>
      </c>
      <c r="G1300" s="106"/>
      <c r="H1300" s="124">
        <f t="shared" si="131"/>
        <v>18650</v>
      </c>
      <c r="I1300" s="125">
        <f t="shared" si="132"/>
        <v>22193</v>
      </c>
      <c r="J1300" s="103"/>
      <c r="K1300" s="124">
        <f t="shared" si="135"/>
        <v>18200</v>
      </c>
      <c r="L1300" s="125">
        <f t="shared" si="136"/>
        <v>19110</v>
      </c>
    </row>
    <row r="1301" spans="1:12" x14ac:dyDescent="0.25">
      <c r="A1301" s="149">
        <f t="shared" si="133"/>
        <v>129800</v>
      </c>
      <c r="B1301" s="5"/>
      <c r="C1301" s="78"/>
      <c r="D1301" s="78"/>
      <c r="E1301" s="136">
        <f>CEILING(($E$1003+formule!$E$44*(A1301-$A$1003))/100,1)*100</f>
        <v>18200</v>
      </c>
      <c r="F1301" s="137">
        <f t="shared" si="134"/>
        <v>21658</v>
      </c>
      <c r="G1301" s="106"/>
      <c r="H1301" s="124">
        <f t="shared" si="131"/>
        <v>18650</v>
      </c>
      <c r="I1301" s="125">
        <f t="shared" si="132"/>
        <v>22193</v>
      </c>
      <c r="J1301" s="103"/>
      <c r="K1301" s="124">
        <f t="shared" si="135"/>
        <v>18200</v>
      </c>
      <c r="L1301" s="125">
        <f t="shared" si="136"/>
        <v>19110</v>
      </c>
    </row>
    <row r="1302" spans="1:12" x14ac:dyDescent="0.25">
      <c r="A1302" s="149">
        <f t="shared" si="133"/>
        <v>129900</v>
      </c>
      <c r="B1302" s="5"/>
      <c r="C1302" s="78"/>
      <c r="D1302" s="78"/>
      <c r="E1302" s="136">
        <f>CEILING(($E$1003+formule!$E$44*(A1302-$A$1003))/100,1)*100</f>
        <v>18200</v>
      </c>
      <c r="F1302" s="137">
        <f t="shared" si="134"/>
        <v>21658</v>
      </c>
      <c r="G1302" s="106"/>
      <c r="H1302" s="124">
        <f t="shared" si="131"/>
        <v>18650</v>
      </c>
      <c r="I1302" s="125">
        <f t="shared" si="132"/>
        <v>22193</v>
      </c>
      <c r="J1302" s="103"/>
      <c r="K1302" s="124">
        <f t="shared" si="135"/>
        <v>18200</v>
      </c>
      <c r="L1302" s="125">
        <f t="shared" si="136"/>
        <v>19110</v>
      </c>
    </row>
    <row r="1303" spans="1:12" x14ac:dyDescent="0.25">
      <c r="A1303" s="149">
        <f t="shared" si="133"/>
        <v>130000</v>
      </c>
      <c r="B1303" s="5"/>
      <c r="C1303" s="78"/>
      <c r="D1303" s="78"/>
      <c r="E1303" s="136">
        <f>CEILING(($E$1003+formule!$E$44*(A1303-$A$1003))/100,1)*100</f>
        <v>18200</v>
      </c>
      <c r="F1303" s="137">
        <f t="shared" si="134"/>
        <v>21658</v>
      </c>
      <c r="G1303" s="106"/>
      <c r="H1303" s="124">
        <f t="shared" si="131"/>
        <v>18650</v>
      </c>
      <c r="I1303" s="125">
        <f t="shared" si="132"/>
        <v>22193</v>
      </c>
      <c r="J1303" s="103"/>
      <c r="K1303" s="124">
        <f t="shared" si="135"/>
        <v>18200</v>
      </c>
      <c r="L1303" s="125">
        <f t="shared" si="136"/>
        <v>19110</v>
      </c>
    </row>
    <row r="1304" spans="1:12" x14ac:dyDescent="0.25">
      <c r="A1304" s="149">
        <f t="shared" si="133"/>
        <v>130100</v>
      </c>
      <c r="B1304" s="5"/>
      <c r="C1304" s="78"/>
      <c r="D1304" s="78"/>
      <c r="E1304" s="136">
        <f>CEILING(($E$1003+formule!$E$44*(A1304-$A$1003))/100,1)*100</f>
        <v>18200</v>
      </c>
      <c r="F1304" s="137">
        <f t="shared" si="134"/>
        <v>21658</v>
      </c>
      <c r="G1304" s="106"/>
      <c r="H1304" s="124">
        <f t="shared" si="131"/>
        <v>18650</v>
      </c>
      <c r="I1304" s="125">
        <f t="shared" si="132"/>
        <v>22193</v>
      </c>
      <c r="J1304" s="103"/>
      <c r="K1304" s="124">
        <f t="shared" si="135"/>
        <v>18200</v>
      </c>
      <c r="L1304" s="125">
        <f t="shared" si="136"/>
        <v>19110</v>
      </c>
    </row>
    <row r="1305" spans="1:12" x14ac:dyDescent="0.25">
      <c r="A1305" s="149">
        <f t="shared" si="133"/>
        <v>130200</v>
      </c>
      <c r="B1305" s="5"/>
      <c r="C1305" s="78"/>
      <c r="D1305" s="78"/>
      <c r="E1305" s="136">
        <f>CEILING(($E$1003+formule!$E$44*(A1305-$A$1003))/100,1)*100</f>
        <v>18200</v>
      </c>
      <c r="F1305" s="137">
        <f t="shared" si="134"/>
        <v>21658</v>
      </c>
      <c r="G1305" s="106"/>
      <c r="H1305" s="124">
        <f t="shared" si="131"/>
        <v>18650</v>
      </c>
      <c r="I1305" s="125">
        <f t="shared" si="132"/>
        <v>22193</v>
      </c>
      <c r="J1305" s="103"/>
      <c r="K1305" s="124">
        <f t="shared" si="135"/>
        <v>18200</v>
      </c>
      <c r="L1305" s="125">
        <f t="shared" si="136"/>
        <v>19110</v>
      </c>
    </row>
    <row r="1306" spans="1:12" x14ac:dyDescent="0.25">
      <c r="A1306" s="149">
        <f t="shared" si="133"/>
        <v>130300</v>
      </c>
      <c r="B1306" s="5"/>
      <c r="C1306" s="78"/>
      <c r="D1306" s="78"/>
      <c r="E1306" s="136">
        <f>CEILING(($E$1003+formule!$E$44*(A1306-$A$1003))/100,1)*100</f>
        <v>18200</v>
      </c>
      <c r="F1306" s="137">
        <f t="shared" si="134"/>
        <v>21658</v>
      </c>
      <c r="G1306" s="106"/>
      <c r="H1306" s="124">
        <f t="shared" si="131"/>
        <v>18650</v>
      </c>
      <c r="I1306" s="125">
        <f t="shared" si="132"/>
        <v>22193</v>
      </c>
      <c r="J1306" s="103"/>
      <c r="K1306" s="124">
        <f t="shared" si="135"/>
        <v>18200</v>
      </c>
      <c r="L1306" s="125">
        <f t="shared" si="136"/>
        <v>19110</v>
      </c>
    </row>
    <row r="1307" spans="1:12" x14ac:dyDescent="0.25">
      <c r="A1307" s="149">
        <f t="shared" si="133"/>
        <v>130400</v>
      </c>
      <c r="B1307" s="5"/>
      <c r="C1307" s="78"/>
      <c r="D1307" s="78"/>
      <c r="E1307" s="136">
        <f>CEILING(($E$1003+formule!$E$44*(A1307-$A$1003))/100,1)*100</f>
        <v>18200</v>
      </c>
      <c r="F1307" s="137">
        <f t="shared" si="134"/>
        <v>21658</v>
      </c>
      <c r="G1307" s="106"/>
      <c r="H1307" s="124">
        <f t="shared" si="131"/>
        <v>18650</v>
      </c>
      <c r="I1307" s="125">
        <f t="shared" si="132"/>
        <v>22193</v>
      </c>
      <c r="J1307" s="103"/>
      <c r="K1307" s="124">
        <f t="shared" si="135"/>
        <v>18200</v>
      </c>
      <c r="L1307" s="125">
        <f t="shared" si="136"/>
        <v>19110</v>
      </c>
    </row>
    <row r="1308" spans="1:12" x14ac:dyDescent="0.25">
      <c r="A1308" s="149">
        <f t="shared" si="133"/>
        <v>130500</v>
      </c>
      <c r="B1308" s="5"/>
      <c r="C1308" s="78"/>
      <c r="D1308" s="78"/>
      <c r="E1308" s="136">
        <f>CEILING(($E$1003+formule!$E$44*(A1308-$A$1003))/100,1)*100</f>
        <v>18300</v>
      </c>
      <c r="F1308" s="137">
        <f t="shared" si="134"/>
        <v>21777</v>
      </c>
      <c r="G1308" s="106"/>
      <c r="H1308" s="124">
        <f t="shared" si="131"/>
        <v>18750</v>
      </c>
      <c r="I1308" s="125">
        <f t="shared" si="132"/>
        <v>22312</v>
      </c>
      <c r="J1308" s="103"/>
      <c r="K1308" s="124">
        <f t="shared" si="135"/>
        <v>18300</v>
      </c>
      <c r="L1308" s="125">
        <f t="shared" si="136"/>
        <v>19215</v>
      </c>
    </row>
    <row r="1309" spans="1:12" x14ac:dyDescent="0.25">
      <c r="A1309" s="149">
        <f t="shared" si="133"/>
        <v>130600</v>
      </c>
      <c r="B1309" s="5"/>
      <c r="C1309" s="78"/>
      <c r="D1309" s="78"/>
      <c r="E1309" s="136">
        <f>CEILING(($E$1003+formule!$E$44*(A1309-$A$1003))/100,1)*100</f>
        <v>18300</v>
      </c>
      <c r="F1309" s="137">
        <f t="shared" si="134"/>
        <v>21777</v>
      </c>
      <c r="G1309" s="106"/>
      <c r="H1309" s="124">
        <f t="shared" si="131"/>
        <v>18750</v>
      </c>
      <c r="I1309" s="125">
        <f t="shared" si="132"/>
        <v>22312</v>
      </c>
      <c r="J1309" s="103"/>
      <c r="K1309" s="124">
        <f t="shared" si="135"/>
        <v>18300</v>
      </c>
      <c r="L1309" s="125">
        <f t="shared" si="136"/>
        <v>19215</v>
      </c>
    </row>
    <row r="1310" spans="1:12" x14ac:dyDescent="0.25">
      <c r="A1310" s="149">
        <f t="shared" si="133"/>
        <v>130700</v>
      </c>
      <c r="B1310" s="5"/>
      <c r="C1310" s="78"/>
      <c r="D1310" s="78"/>
      <c r="E1310" s="136">
        <f>CEILING(($E$1003+formule!$E$44*(A1310-$A$1003))/100,1)*100</f>
        <v>18300</v>
      </c>
      <c r="F1310" s="137">
        <f t="shared" si="134"/>
        <v>21777</v>
      </c>
      <c r="G1310" s="106"/>
      <c r="H1310" s="124">
        <f t="shared" si="131"/>
        <v>18750</v>
      </c>
      <c r="I1310" s="125">
        <f t="shared" si="132"/>
        <v>22312</v>
      </c>
      <c r="J1310" s="103"/>
      <c r="K1310" s="124">
        <f t="shared" si="135"/>
        <v>18300</v>
      </c>
      <c r="L1310" s="125">
        <f t="shared" si="136"/>
        <v>19215</v>
      </c>
    </row>
    <row r="1311" spans="1:12" x14ac:dyDescent="0.25">
      <c r="A1311" s="149">
        <f t="shared" si="133"/>
        <v>130800</v>
      </c>
      <c r="B1311" s="5"/>
      <c r="C1311" s="78"/>
      <c r="D1311" s="78"/>
      <c r="E1311" s="136">
        <f>CEILING(($E$1003+formule!$E$44*(A1311-$A$1003))/100,1)*100</f>
        <v>18300</v>
      </c>
      <c r="F1311" s="137">
        <f t="shared" si="134"/>
        <v>21777</v>
      </c>
      <c r="G1311" s="106"/>
      <c r="H1311" s="124">
        <f t="shared" si="131"/>
        <v>18750</v>
      </c>
      <c r="I1311" s="125">
        <f t="shared" si="132"/>
        <v>22312</v>
      </c>
      <c r="J1311" s="103"/>
      <c r="K1311" s="124">
        <f t="shared" si="135"/>
        <v>18300</v>
      </c>
      <c r="L1311" s="125">
        <f t="shared" si="136"/>
        <v>19215</v>
      </c>
    </row>
    <row r="1312" spans="1:12" x14ac:dyDescent="0.25">
      <c r="A1312" s="149">
        <f t="shared" si="133"/>
        <v>130900</v>
      </c>
      <c r="B1312" s="5"/>
      <c r="C1312" s="78"/>
      <c r="D1312" s="78"/>
      <c r="E1312" s="136">
        <f>CEILING(($E$1003+formule!$E$44*(A1312-$A$1003))/100,1)*100</f>
        <v>18300</v>
      </c>
      <c r="F1312" s="137">
        <f t="shared" si="134"/>
        <v>21777</v>
      </c>
      <c r="G1312" s="106"/>
      <c r="H1312" s="124">
        <f t="shared" si="131"/>
        <v>18750</v>
      </c>
      <c r="I1312" s="125">
        <f t="shared" si="132"/>
        <v>22312</v>
      </c>
      <c r="J1312" s="103"/>
      <c r="K1312" s="124">
        <f t="shared" si="135"/>
        <v>18300</v>
      </c>
      <c r="L1312" s="125">
        <f t="shared" si="136"/>
        <v>19215</v>
      </c>
    </row>
    <row r="1313" spans="1:12" x14ac:dyDescent="0.25">
      <c r="A1313" s="149">
        <f t="shared" si="133"/>
        <v>131000</v>
      </c>
      <c r="B1313" s="5"/>
      <c r="C1313" s="78"/>
      <c r="D1313" s="78"/>
      <c r="E1313" s="136">
        <f>CEILING(($E$1003+formule!$E$44*(A1313-$A$1003))/100,1)*100</f>
        <v>18300</v>
      </c>
      <c r="F1313" s="137">
        <f t="shared" si="134"/>
        <v>21777</v>
      </c>
      <c r="G1313" s="106"/>
      <c r="H1313" s="124">
        <f t="shared" si="131"/>
        <v>18750</v>
      </c>
      <c r="I1313" s="125">
        <f t="shared" si="132"/>
        <v>22312</v>
      </c>
      <c r="J1313" s="103"/>
      <c r="K1313" s="124">
        <f t="shared" si="135"/>
        <v>18300</v>
      </c>
      <c r="L1313" s="125">
        <f t="shared" si="136"/>
        <v>19215</v>
      </c>
    </row>
    <row r="1314" spans="1:12" x14ac:dyDescent="0.25">
      <c r="A1314" s="149">
        <f t="shared" si="133"/>
        <v>131100</v>
      </c>
      <c r="B1314" s="5"/>
      <c r="C1314" s="78"/>
      <c r="D1314" s="78"/>
      <c r="E1314" s="136">
        <f>CEILING(($E$1003+formule!$E$44*(A1314-$A$1003))/100,1)*100</f>
        <v>18300</v>
      </c>
      <c r="F1314" s="137">
        <f t="shared" si="134"/>
        <v>21777</v>
      </c>
      <c r="G1314" s="106"/>
      <c r="H1314" s="124">
        <f t="shared" si="131"/>
        <v>18750</v>
      </c>
      <c r="I1314" s="125">
        <f t="shared" si="132"/>
        <v>22312</v>
      </c>
      <c r="J1314" s="103"/>
      <c r="K1314" s="124">
        <f t="shared" si="135"/>
        <v>18300</v>
      </c>
      <c r="L1314" s="125">
        <f t="shared" si="136"/>
        <v>19215</v>
      </c>
    </row>
    <row r="1315" spans="1:12" x14ac:dyDescent="0.25">
      <c r="A1315" s="149">
        <f t="shared" si="133"/>
        <v>131200</v>
      </c>
      <c r="B1315" s="5"/>
      <c r="C1315" s="78"/>
      <c r="D1315" s="78"/>
      <c r="E1315" s="136">
        <f>CEILING(($E$1003+formule!$E$44*(A1315-$A$1003))/100,1)*100</f>
        <v>18300</v>
      </c>
      <c r="F1315" s="137">
        <f t="shared" si="134"/>
        <v>21777</v>
      </c>
      <c r="G1315" s="106"/>
      <c r="H1315" s="124">
        <f t="shared" si="131"/>
        <v>18750</v>
      </c>
      <c r="I1315" s="125">
        <f t="shared" si="132"/>
        <v>22312</v>
      </c>
      <c r="J1315" s="103"/>
      <c r="K1315" s="124">
        <f t="shared" si="135"/>
        <v>18300</v>
      </c>
      <c r="L1315" s="125">
        <f t="shared" si="136"/>
        <v>19215</v>
      </c>
    </row>
    <row r="1316" spans="1:12" x14ac:dyDescent="0.25">
      <c r="A1316" s="149">
        <f t="shared" si="133"/>
        <v>131300</v>
      </c>
      <c r="B1316" s="5"/>
      <c r="C1316" s="78"/>
      <c r="D1316" s="78"/>
      <c r="E1316" s="136">
        <f>CEILING(($E$1003+formule!$E$44*(A1316-$A$1003))/100,1)*100</f>
        <v>18300</v>
      </c>
      <c r="F1316" s="137">
        <f t="shared" si="134"/>
        <v>21777</v>
      </c>
      <c r="G1316" s="106"/>
      <c r="H1316" s="124">
        <f t="shared" si="131"/>
        <v>18750</v>
      </c>
      <c r="I1316" s="125">
        <f t="shared" si="132"/>
        <v>22312</v>
      </c>
      <c r="J1316" s="103"/>
      <c r="K1316" s="124">
        <f t="shared" si="135"/>
        <v>18300</v>
      </c>
      <c r="L1316" s="125">
        <f t="shared" si="136"/>
        <v>19215</v>
      </c>
    </row>
    <row r="1317" spans="1:12" x14ac:dyDescent="0.25">
      <c r="A1317" s="149">
        <f t="shared" si="133"/>
        <v>131400</v>
      </c>
      <c r="B1317" s="5"/>
      <c r="C1317" s="78"/>
      <c r="D1317" s="78"/>
      <c r="E1317" s="136">
        <f>CEILING(($E$1003+formule!$E$44*(A1317-$A$1003))/100,1)*100</f>
        <v>18300</v>
      </c>
      <c r="F1317" s="137">
        <f t="shared" si="134"/>
        <v>21777</v>
      </c>
      <c r="G1317" s="106"/>
      <c r="H1317" s="124">
        <f t="shared" si="131"/>
        <v>18750</v>
      </c>
      <c r="I1317" s="125">
        <f t="shared" si="132"/>
        <v>22312</v>
      </c>
      <c r="J1317" s="103"/>
      <c r="K1317" s="124">
        <f t="shared" si="135"/>
        <v>18300</v>
      </c>
      <c r="L1317" s="125">
        <f t="shared" si="136"/>
        <v>19215</v>
      </c>
    </row>
    <row r="1318" spans="1:12" x14ac:dyDescent="0.25">
      <c r="A1318" s="149">
        <f t="shared" si="133"/>
        <v>131500</v>
      </c>
      <c r="B1318" s="5"/>
      <c r="C1318" s="78"/>
      <c r="D1318" s="78"/>
      <c r="E1318" s="136">
        <f>CEILING(($E$1003+formule!$E$44*(A1318-$A$1003))/100,1)*100</f>
        <v>18400</v>
      </c>
      <c r="F1318" s="137">
        <f t="shared" si="134"/>
        <v>21896</v>
      </c>
      <c r="G1318" s="106"/>
      <c r="H1318" s="124">
        <f t="shared" si="131"/>
        <v>18850</v>
      </c>
      <c r="I1318" s="125">
        <f t="shared" si="132"/>
        <v>22431</v>
      </c>
      <c r="J1318" s="103"/>
      <c r="K1318" s="124">
        <f t="shared" si="135"/>
        <v>18400</v>
      </c>
      <c r="L1318" s="125">
        <f t="shared" si="136"/>
        <v>19320</v>
      </c>
    </row>
    <row r="1319" spans="1:12" x14ac:dyDescent="0.25">
      <c r="A1319" s="149">
        <f t="shared" si="133"/>
        <v>131600</v>
      </c>
      <c r="B1319" s="5"/>
      <c r="C1319" s="78"/>
      <c r="D1319" s="78"/>
      <c r="E1319" s="136">
        <f>CEILING(($E$1003+formule!$E$44*(A1319-$A$1003))/100,1)*100</f>
        <v>18400</v>
      </c>
      <c r="F1319" s="137">
        <f t="shared" si="134"/>
        <v>21896</v>
      </c>
      <c r="G1319" s="106"/>
      <c r="H1319" s="124">
        <f t="shared" si="131"/>
        <v>18850</v>
      </c>
      <c r="I1319" s="125">
        <f t="shared" si="132"/>
        <v>22431</v>
      </c>
      <c r="J1319" s="103"/>
      <c r="K1319" s="124">
        <f t="shared" si="135"/>
        <v>18400</v>
      </c>
      <c r="L1319" s="125">
        <f t="shared" si="136"/>
        <v>19320</v>
      </c>
    </row>
    <row r="1320" spans="1:12" x14ac:dyDescent="0.25">
      <c r="A1320" s="149">
        <f t="shared" si="133"/>
        <v>131700</v>
      </c>
      <c r="B1320" s="5"/>
      <c r="C1320" s="78"/>
      <c r="D1320" s="78"/>
      <c r="E1320" s="136">
        <f>CEILING(($E$1003+formule!$E$44*(A1320-$A$1003))/100,1)*100</f>
        <v>18400</v>
      </c>
      <c r="F1320" s="137">
        <f t="shared" si="134"/>
        <v>21896</v>
      </c>
      <c r="G1320" s="106"/>
      <c r="H1320" s="124">
        <f t="shared" si="131"/>
        <v>18850</v>
      </c>
      <c r="I1320" s="125">
        <f t="shared" si="132"/>
        <v>22431</v>
      </c>
      <c r="J1320" s="103"/>
      <c r="K1320" s="124">
        <f t="shared" si="135"/>
        <v>18400</v>
      </c>
      <c r="L1320" s="125">
        <f t="shared" si="136"/>
        <v>19320</v>
      </c>
    </row>
    <row r="1321" spans="1:12" x14ac:dyDescent="0.25">
      <c r="A1321" s="149">
        <f t="shared" si="133"/>
        <v>131800</v>
      </c>
      <c r="B1321" s="5"/>
      <c r="C1321" s="78"/>
      <c r="D1321" s="78"/>
      <c r="E1321" s="136">
        <f>CEILING(($E$1003+formule!$E$44*(A1321-$A$1003))/100,1)*100</f>
        <v>18400</v>
      </c>
      <c r="F1321" s="137">
        <f t="shared" si="134"/>
        <v>21896</v>
      </c>
      <c r="G1321" s="106"/>
      <c r="H1321" s="124">
        <f t="shared" ref="H1321:H1384" si="137">E1321+450</f>
        <v>18850</v>
      </c>
      <c r="I1321" s="125">
        <f t="shared" ref="I1321:I1384" si="138">F1321+535</f>
        <v>22431</v>
      </c>
      <c r="J1321" s="103"/>
      <c r="K1321" s="124">
        <f t="shared" si="135"/>
        <v>18400</v>
      </c>
      <c r="L1321" s="125">
        <f t="shared" si="136"/>
        <v>19320</v>
      </c>
    </row>
    <row r="1322" spans="1:12" x14ac:dyDescent="0.25">
      <c r="A1322" s="149">
        <f t="shared" si="133"/>
        <v>131900</v>
      </c>
      <c r="B1322" s="5"/>
      <c r="C1322" s="78"/>
      <c r="D1322" s="78"/>
      <c r="E1322" s="136">
        <f>CEILING(($E$1003+formule!$E$44*(A1322-$A$1003))/100,1)*100</f>
        <v>18400</v>
      </c>
      <c r="F1322" s="137">
        <f t="shared" si="134"/>
        <v>21896</v>
      </c>
      <c r="G1322" s="106"/>
      <c r="H1322" s="124">
        <f t="shared" si="137"/>
        <v>18850</v>
      </c>
      <c r="I1322" s="125">
        <f t="shared" si="138"/>
        <v>22431</v>
      </c>
      <c r="J1322" s="103"/>
      <c r="K1322" s="124">
        <f t="shared" si="135"/>
        <v>18400</v>
      </c>
      <c r="L1322" s="125">
        <f t="shared" si="136"/>
        <v>19320</v>
      </c>
    </row>
    <row r="1323" spans="1:12" x14ac:dyDescent="0.25">
      <c r="A1323" s="149">
        <f t="shared" si="133"/>
        <v>132000</v>
      </c>
      <c r="B1323" s="5"/>
      <c r="C1323" s="78"/>
      <c r="D1323" s="78"/>
      <c r="E1323" s="136">
        <f>CEILING(($E$1003+formule!$E$44*(A1323-$A$1003))/100,1)*100</f>
        <v>18400</v>
      </c>
      <c r="F1323" s="137">
        <f t="shared" si="134"/>
        <v>21896</v>
      </c>
      <c r="G1323" s="106"/>
      <c r="H1323" s="124">
        <f t="shared" si="137"/>
        <v>18850</v>
      </c>
      <c r="I1323" s="125">
        <f t="shared" si="138"/>
        <v>22431</v>
      </c>
      <c r="J1323" s="103"/>
      <c r="K1323" s="124">
        <f t="shared" si="135"/>
        <v>18400</v>
      </c>
      <c r="L1323" s="125">
        <f t="shared" si="136"/>
        <v>19320</v>
      </c>
    </row>
    <row r="1324" spans="1:12" x14ac:dyDescent="0.25">
      <c r="A1324" s="149">
        <f t="shared" si="133"/>
        <v>132100</v>
      </c>
      <c r="B1324" s="5"/>
      <c r="C1324" s="78"/>
      <c r="D1324" s="78"/>
      <c r="E1324" s="136">
        <f>CEILING(($E$1003+formule!$E$44*(A1324-$A$1003))/100,1)*100</f>
        <v>18400</v>
      </c>
      <c r="F1324" s="137">
        <f t="shared" si="134"/>
        <v>21896</v>
      </c>
      <c r="G1324" s="106"/>
      <c r="H1324" s="124">
        <f t="shared" si="137"/>
        <v>18850</v>
      </c>
      <c r="I1324" s="125">
        <f t="shared" si="138"/>
        <v>22431</v>
      </c>
      <c r="J1324" s="103"/>
      <c r="K1324" s="124">
        <f t="shared" si="135"/>
        <v>18400</v>
      </c>
      <c r="L1324" s="125">
        <f t="shared" si="136"/>
        <v>19320</v>
      </c>
    </row>
    <row r="1325" spans="1:12" x14ac:dyDescent="0.25">
      <c r="A1325" s="149">
        <f t="shared" ref="A1325:A1388" si="139">A1324+100</f>
        <v>132200</v>
      </c>
      <c r="B1325" s="5"/>
      <c r="C1325" s="78"/>
      <c r="D1325" s="78"/>
      <c r="E1325" s="136">
        <f>CEILING(($E$1003+formule!$E$44*(A1325-$A$1003))/100,1)*100</f>
        <v>18400</v>
      </c>
      <c r="F1325" s="137">
        <f t="shared" si="134"/>
        <v>21896</v>
      </c>
      <c r="G1325" s="106"/>
      <c r="H1325" s="124">
        <f t="shared" si="137"/>
        <v>18850</v>
      </c>
      <c r="I1325" s="125">
        <f t="shared" si="138"/>
        <v>22431</v>
      </c>
      <c r="J1325" s="103"/>
      <c r="K1325" s="124">
        <f t="shared" si="135"/>
        <v>18400</v>
      </c>
      <c r="L1325" s="125">
        <f t="shared" si="136"/>
        <v>19320</v>
      </c>
    </row>
    <row r="1326" spans="1:12" x14ac:dyDescent="0.25">
      <c r="A1326" s="149">
        <f t="shared" si="139"/>
        <v>132300</v>
      </c>
      <c r="B1326" s="5"/>
      <c r="C1326" s="78"/>
      <c r="D1326" s="78"/>
      <c r="E1326" s="136">
        <f>CEILING(($E$1003+formule!$E$44*(A1326-$A$1003))/100,1)*100</f>
        <v>18400</v>
      </c>
      <c r="F1326" s="137">
        <f t="shared" si="134"/>
        <v>21896</v>
      </c>
      <c r="G1326" s="106"/>
      <c r="H1326" s="124">
        <f t="shared" si="137"/>
        <v>18850</v>
      </c>
      <c r="I1326" s="125">
        <f t="shared" si="138"/>
        <v>22431</v>
      </c>
      <c r="J1326" s="103"/>
      <c r="K1326" s="124">
        <f t="shared" si="135"/>
        <v>18400</v>
      </c>
      <c r="L1326" s="125">
        <f t="shared" si="136"/>
        <v>19320</v>
      </c>
    </row>
    <row r="1327" spans="1:12" x14ac:dyDescent="0.25">
      <c r="A1327" s="149">
        <f t="shared" si="139"/>
        <v>132400</v>
      </c>
      <c r="B1327" s="5"/>
      <c r="C1327" s="78"/>
      <c r="D1327" s="78"/>
      <c r="E1327" s="136">
        <f>CEILING(($E$1003+formule!$E$44*(A1327-$A$1003))/100,1)*100</f>
        <v>18400</v>
      </c>
      <c r="F1327" s="137">
        <f t="shared" si="134"/>
        <v>21896</v>
      </c>
      <c r="G1327" s="106"/>
      <c r="H1327" s="124">
        <f t="shared" si="137"/>
        <v>18850</v>
      </c>
      <c r="I1327" s="125">
        <f t="shared" si="138"/>
        <v>22431</v>
      </c>
      <c r="J1327" s="103"/>
      <c r="K1327" s="124">
        <f t="shared" si="135"/>
        <v>18400</v>
      </c>
      <c r="L1327" s="125">
        <f t="shared" si="136"/>
        <v>19320</v>
      </c>
    </row>
    <row r="1328" spans="1:12" x14ac:dyDescent="0.25">
      <c r="A1328" s="149">
        <f t="shared" si="139"/>
        <v>132500</v>
      </c>
      <c r="B1328" s="5"/>
      <c r="C1328" s="78"/>
      <c r="D1328" s="78"/>
      <c r="E1328" s="136">
        <f>CEILING(($E$1003+formule!$E$44*(A1328-$A$1003))/100,1)*100</f>
        <v>18500</v>
      </c>
      <c r="F1328" s="137">
        <f t="shared" si="134"/>
        <v>22015</v>
      </c>
      <c r="G1328" s="106"/>
      <c r="H1328" s="124">
        <f t="shared" si="137"/>
        <v>18950</v>
      </c>
      <c r="I1328" s="125">
        <f t="shared" si="138"/>
        <v>22550</v>
      </c>
      <c r="J1328" s="103"/>
      <c r="K1328" s="124">
        <f t="shared" si="135"/>
        <v>18500</v>
      </c>
      <c r="L1328" s="125">
        <f t="shared" si="136"/>
        <v>19425</v>
      </c>
    </row>
    <row r="1329" spans="1:12" x14ac:dyDescent="0.25">
      <c r="A1329" s="149">
        <f t="shared" si="139"/>
        <v>132600</v>
      </c>
      <c r="B1329" s="5"/>
      <c r="C1329" s="78"/>
      <c r="D1329" s="78"/>
      <c r="E1329" s="136">
        <f>CEILING(($E$1003+formule!$E$44*(A1329-$A$1003))/100,1)*100</f>
        <v>18500</v>
      </c>
      <c r="F1329" s="137">
        <f t="shared" ref="F1329:F1392" si="140">E1329*1.19</f>
        <v>22015</v>
      </c>
      <c r="G1329" s="106"/>
      <c r="H1329" s="124">
        <f t="shared" si="137"/>
        <v>18950</v>
      </c>
      <c r="I1329" s="125">
        <f t="shared" si="138"/>
        <v>22550</v>
      </c>
      <c r="J1329" s="103"/>
      <c r="K1329" s="124">
        <f t="shared" si="135"/>
        <v>18500</v>
      </c>
      <c r="L1329" s="125">
        <f t="shared" si="136"/>
        <v>19425</v>
      </c>
    </row>
    <row r="1330" spans="1:12" x14ac:dyDescent="0.25">
      <c r="A1330" s="149">
        <f t="shared" si="139"/>
        <v>132700</v>
      </c>
      <c r="B1330" s="5"/>
      <c r="C1330" s="78"/>
      <c r="D1330" s="78"/>
      <c r="E1330" s="136">
        <f>CEILING(($E$1003+formule!$E$44*(A1330-$A$1003))/100,1)*100</f>
        <v>18500</v>
      </c>
      <c r="F1330" s="137">
        <f t="shared" si="140"/>
        <v>22015</v>
      </c>
      <c r="G1330" s="106"/>
      <c r="H1330" s="124">
        <f t="shared" si="137"/>
        <v>18950</v>
      </c>
      <c r="I1330" s="125">
        <f t="shared" si="138"/>
        <v>22550</v>
      </c>
      <c r="J1330" s="103"/>
      <c r="K1330" s="124">
        <f t="shared" si="135"/>
        <v>18500</v>
      </c>
      <c r="L1330" s="125">
        <f t="shared" si="136"/>
        <v>19425</v>
      </c>
    </row>
    <row r="1331" spans="1:12" x14ac:dyDescent="0.25">
      <c r="A1331" s="149">
        <f t="shared" si="139"/>
        <v>132800</v>
      </c>
      <c r="B1331" s="5"/>
      <c r="C1331" s="78"/>
      <c r="D1331" s="78"/>
      <c r="E1331" s="136">
        <f>CEILING(($E$1003+formule!$E$44*(A1331-$A$1003))/100,1)*100</f>
        <v>18500</v>
      </c>
      <c r="F1331" s="137">
        <f t="shared" si="140"/>
        <v>22015</v>
      </c>
      <c r="G1331" s="106"/>
      <c r="H1331" s="124">
        <f t="shared" si="137"/>
        <v>18950</v>
      </c>
      <c r="I1331" s="125">
        <f t="shared" si="138"/>
        <v>22550</v>
      </c>
      <c r="J1331" s="103"/>
      <c r="K1331" s="124">
        <f t="shared" si="135"/>
        <v>18500</v>
      </c>
      <c r="L1331" s="125">
        <f t="shared" si="136"/>
        <v>19425</v>
      </c>
    </row>
    <row r="1332" spans="1:12" x14ac:dyDescent="0.25">
      <c r="A1332" s="149">
        <f t="shared" si="139"/>
        <v>132900</v>
      </c>
      <c r="B1332" s="5"/>
      <c r="C1332" s="78"/>
      <c r="D1332" s="78"/>
      <c r="E1332" s="136">
        <f>CEILING(($E$1003+formule!$E$44*(A1332-$A$1003))/100,1)*100</f>
        <v>18500</v>
      </c>
      <c r="F1332" s="137">
        <f t="shared" si="140"/>
        <v>22015</v>
      </c>
      <c r="G1332" s="106"/>
      <c r="H1332" s="124">
        <f t="shared" si="137"/>
        <v>18950</v>
      </c>
      <c r="I1332" s="125">
        <f t="shared" si="138"/>
        <v>22550</v>
      </c>
      <c r="J1332" s="103"/>
      <c r="K1332" s="124">
        <f t="shared" si="135"/>
        <v>18500</v>
      </c>
      <c r="L1332" s="125">
        <f t="shared" si="136"/>
        <v>19425</v>
      </c>
    </row>
    <row r="1333" spans="1:12" x14ac:dyDescent="0.25">
      <c r="A1333" s="149">
        <f t="shared" si="139"/>
        <v>133000</v>
      </c>
      <c r="B1333" s="5"/>
      <c r="C1333" s="78"/>
      <c r="D1333" s="78"/>
      <c r="E1333" s="136">
        <f>CEILING(($E$1003+formule!$E$44*(A1333-$A$1003))/100,1)*100</f>
        <v>18500</v>
      </c>
      <c r="F1333" s="137">
        <f t="shared" si="140"/>
        <v>22015</v>
      </c>
      <c r="G1333" s="106"/>
      <c r="H1333" s="124">
        <f t="shared" si="137"/>
        <v>18950</v>
      </c>
      <c r="I1333" s="125">
        <f t="shared" si="138"/>
        <v>22550</v>
      </c>
      <c r="J1333" s="103"/>
      <c r="K1333" s="124">
        <f t="shared" si="135"/>
        <v>18500</v>
      </c>
      <c r="L1333" s="125">
        <f t="shared" si="136"/>
        <v>19425</v>
      </c>
    </row>
    <row r="1334" spans="1:12" x14ac:dyDescent="0.25">
      <c r="A1334" s="149">
        <f t="shared" si="139"/>
        <v>133100</v>
      </c>
      <c r="B1334" s="5"/>
      <c r="C1334" s="78"/>
      <c r="D1334" s="78"/>
      <c r="E1334" s="136">
        <f>CEILING(($E$1003+formule!$E$44*(A1334-$A$1003))/100,1)*100</f>
        <v>18500</v>
      </c>
      <c r="F1334" s="137">
        <f t="shared" si="140"/>
        <v>22015</v>
      </c>
      <c r="G1334" s="106"/>
      <c r="H1334" s="124">
        <f t="shared" si="137"/>
        <v>18950</v>
      </c>
      <c r="I1334" s="125">
        <f t="shared" si="138"/>
        <v>22550</v>
      </c>
      <c r="J1334" s="103"/>
      <c r="K1334" s="124">
        <f t="shared" si="135"/>
        <v>18500</v>
      </c>
      <c r="L1334" s="125">
        <f t="shared" si="136"/>
        <v>19425</v>
      </c>
    </row>
    <row r="1335" spans="1:12" x14ac:dyDescent="0.25">
      <c r="A1335" s="149">
        <f t="shared" si="139"/>
        <v>133200</v>
      </c>
      <c r="B1335" s="5"/>
      <c r="C1335" s="78"/>
      <c r="D1335" s="78"/>
      <c r="E1335" s="136">
        <f>CEILING(($E$1003+formule!$E$44*(A1335-$A$1003))/100,1)*100</f>
        <v>18500</v>
      </c>
      <c r="F1335" s="137">
        <f t="shared" si="140"/>
        <v>22015</v>
      </c>
      <c r="G1335" s="106"/>
      <c r="H1335" s="124">
        <f t="shared" si="137"/>
        <v>18950</v>
      </c>
      <c r="I1335" s="125">
        <f t="shared" si="138"/>
        <v>22550</v>
      </c>
      <c r="J1335" s="103"/>
      <c r="K1335" s="124">
        <f t="shared" si="135"/>
        <v>18500</v>
      </c>
      <c r="L1335" s="125">
        <f t="shared" si="136"/>
        <v>19425</v>
      </c>
    </row>
    <row r="1336" spans="1:12" x14ac:dyDescent="0.25">
      <c r="A1336" s="149">
        <f t="shared" si="139"/>
        <v>133300</v>
      </c>
      <c r="B1336" s="5"/>
      <c r="C1336" s="78"/>
      <c r="D1336" s="78"/>
      <c r="E1336" s="136">
        <f>CEILING(($E$1003+formule!$E$44*(A1336-$A$1003))/100,1)*100</f>
        <v>18500</v>
      </c>
      <c r="F1336" s="137">
        <f t="shared" si="140"/>
        <v>22015</v>
      </c>
      <c r="G1336" s="106"/>
      <c r="H1336" s="124">
        <f t="shared" si="137"/>
        <v>18950</v>
      </c>
      <c r="I1336" s="125">
        <f t="shared" si="138"/>
        <v>22550</v>
      </c>
      <c r="J1336" s="103"/>
      <c r="K1336" s="124">
        <f t="shared" si="135"/>
        <v>18500</v>
      </c>
      <c r="L1336" s="125">
        <f t="shared" si="136"/>
        <v>19425</v>
      </c>
    </row>
    <row r="1337" spans="1:12" x14ac:dyDescent="0.25">
      <c r="A1337" s="149">
        <f t="shared" si="139"/>
        <v>133400</v>
      </c>
      <c r="B1337" s="5"/>
      <c r="C1337" s="78"/>
      <c r="D1337" s="78"/>
      <c r="E1337" s="136">
        <f>CEILING(($E$1003+formule!$E$44*(A1337-$A$1003))/100,1)*100</f>
        <v>18500</v>
      </c>
      <c r="F1337" s="137">
        <f t="shared" si="140"/>
        <v>22015</v>
      </c>
      <c r="G1337" s="106"/>
      <c r="H1337" s="124">
        <f t="shared" si="137"/>
        <v>18950</v>
      </c>
      <c r="I1337" s="125">
        <f t="shared" si="138"/>
        <v>22550</v>
      </c>
      <c r="J1337" s="103"/>
      <c r="K1337" s="124">
        <f t="shared" si="135"/>
        <v>18500</v>
      </c>
      <c r="L1337" s="125">
        <f t="shared" si="136"/>
        <v>19425</v>
      </c>
    </row>
    <row r="1338" spans="1:12" x14ac:dyDescent="0.25">
      <c r="A1338" s="149">
        <f t="shared" si="139"/>
        <v>133500</v>
      </c>
      <c r="B1338" s="5"/>
      <c r="C1338" s="78"/>
      <c r="D1338" s="78"/>
      <c r="E1338" s="136">
        <f>CEILING(($E$1003+formule!$E$44*(A1338-$A$1003))/100,1)*100</f>
        <v>18600</v>
      </c>
      <c r="F1338" s="137">
        <f t="shared" si="140"/>
        <v>22134</v>
      </c>
      <c r="G1338" s="106"/>
      <c r="H1338" s="124">
        <f t="shared" si="137"/>
        <v>19050</v>
      </c>
      <c r="I1338" s="125">
        <f t="shared" si="138"/>
        <v>22669</v>
      </c>
      <c r="J1338" s="103"/>
      <c r="K1338" s="124">
        <f t="shared" si="135"/>
        <v>18600</v>
      </c>
      <c r="L1338" s="125">
        <f t="shared" si="136"/>
        <v>19530</v>
      </c>
    </row>
    <row r="1339" spans="1:12" x14ac:dyDescent="0.25">
      <c r="A1339" s="149">
        <f t="shared" si="139"/>
        <v>133600</v>
      </c>
      <c r="B1339" s="5"/>
      <c r="C1339" s="78"/>
      <c r="D1339" s="78"/>
      <c r="E1339" s="136">
        <f>CEILING(($E$1003+formule!$E$44*(A1339-$A$1003))/100,1)*100</f>
        <v>18600</v>
      </c>
      <c r="F1339" s="137">
        <f t="shared" si="140"/>
        <v>22134</v>
      </c>
      <c r="G1339" s="106"/>
      <c r="H1339" s="124">
        <f t="shared" si="137"/>
        <v>19050</v>
      </c>
      <c r="I1339" s="125">
        <f t="shared" si="138"/>
        <v>22669</v>
      </c>
      <c r="J1339" s="103"/>
      <c r="K1339" s="124">
        <f t="shared" si="135"/>
        <v>18600</v>
      </c>
      <c r="L1339" s="125">
        <f t="shared" si="136"/>
        <v>19530</v>
      </c>
    </row>
    <row r="1340" spans="1:12" x14ac:dyDescent="0.25">
      <c r="A1340" s="149">
        <f t="shared" si="139"/>
        <v>133700</v>
      </c>
      <c r="B1340" s="5"/>
      <c r="C1340" s="78"/>
      <c r="D1340" s="78"/>
      <c r="E1340" s="136">
        <f>CEILING(($E$1003+formule!$E$44*(A1340-$A$1003))/100,1)*100</f>
        <v>18600</v>
      </c>
      <c r="F1340" s="137">
        <f t="shared" si="140"/>
        <v>22134</v>
      </c>
      <c r="G1340" s="106"/>
      <c r="H1340" s="124">
        <f t="shared" si="137"/>
        <v>19050</v>
      </c>
      <c r="I1340" s="125">
        <f t="shared" si="138"/>
        <v>22669</v>
      </c>
      <c r="J1340" s="103"/>
      <c r="K1340" s="124">
        <f t="shared" si="135"/>
        <v>18600</v>
      </c>
      <c r="L1340" s="125">
        <f t="shared" si="136"/>
        <v>19530</v>
      </c>
    </row>
    <row r="1341" spans="1:12" x14ac:dyDescent="0.25">
      <c r="A1341" s="149">
        <f t="shared" si="139"/>
        <v>133800</v>
      </c>
      <c r="B1341" s="5"/>
      <c r="C1341" s="78"/>
      <c r="D1341" s="78"/>
      <c r="E1341" s="136">
        <f>CEILING(($E$1003+formule!$E$44*(A1341-$A$1003))/100,1)*100</f>
        <v>18600</v>
      </c>
      <c r="F1341" s="137">
        <f t="shared" si="140"/>
        <v>22134</v>
      </c>
      <c r="G1341" s="106"/>
      <c r="H1341" s="124">
        <f t="shared" si="137"/>
        <v>19050</v>
      </c>
      <c r="I1341" s="125">
        <f t="shared" si="138"/>
        <v>22669</v>
      </c>
      <c r="J1341" s="103"/>
      <c r="K1341" s="124">
        <f t="shared" si="135"/>
        <v>18600</v>
      </c>
      <c r="L1341" s="125">
        <f t="shared" si="136"/>
        <v>19530</v>
      </c>
    </row>
    <row r="1342" spans="1:12" x14ac:dyDescent="0.25">
      <c r="A1342" s="149">
        <f t="shared" si="139"/>
        <v>133900</v>
      </c>
      <c r="B1342" s="5"/>
      <c r="C1342" s="78"/>
      <c r="D1342" s="78"/>
      <c r="E1342" s="136">
        <f>CEILING(($E$1003+formule!$E$44*(A1342-$A$1003))/100,1)*100</f>
        <v>18600</v>
      </c>
      <c r="F1342" s="137">
        <f t="shared" si="140"/>
        <v>22134</v>
      </c>
      <c r="G1342" s="106"/>
      <c r="H1342" s="124">
        <f t="shared" si="137"/>
        <v>19050</v>
      </c>
      <c r="I1342" s="125">
        <f t="shared" si="138"/>
        <v>22669</v>
      </c>
      <c r="J1342" s="103"/>
      <c r="K1342" s="124">
        <f t="shared" si="135"/>
        <v>18600</v>
      </c>
      <c r="L1342" s="125">
        <f t="shared" si="136"/>
        <v>19530</v>
      </c>
    </row>
    <row r="1343" spans="1:12" x14ac:dyDescent="0.25">
      <c r="A1343" s="149">
        <f t="shared" si="139"/>
        <v>134000</v>
      </c>
      <c r="B1343" s="5"/>
      <c r="C1343" s="78"/>
      <c r="D1343" s="78"/>
      <c r="E1343" s="136">
        <f>CEILING(($E$1003+formule!$E$44*(A1343-$A$1003))/100,1)*100</f>
        <v>18600</v>
      </c>
      <c r="F1343" s="137">
        <f t="shared" si="140"/>
        <v>22134</v>
      </c>
      <c r="G1343" s="106"/>
      <c r="H1343" s="124">
        <f t="shared" si="137"/>
        <v>19050</v>
      </c>
      <c r="I1343" s="125">
        <f t="shared" si="138"/>
        <v>22669</v>
      </c>
      <c r="J1343" s="103"/>
      <c r="K1343" s="124">
        <f t="shared" si="135"/>
        <v>18600</v>
      </c>
      <c r="L1343" s="125">
        <f t="shared" si="136"/>
        <v>19530</v>
      </c>
    </row>
    <row r="1344" spans="1:12" x14ac:dyDescent="0.25">
      <c r="A1344" s="149">
        <f t="shared" si="139"/>
        <v>134100</v>
      </c>
      <c r="B1344" s="5"/>
      <c r="C1344" s="78"/>
      <c r="D1344" s="78"/>
      <c r="E1344" s="136">
        <f>CEILING(($E$1003+formule!$E$44*(A1344-$A$1003))/100,1)*100</f>
        <v>18600</v>
      </c>
      <c r="F1344" s="137">
        <f t="shared" si="140"/>
        <v>22134</v>
      </c>
      <c r="G1344" s="106"/>
      <c r="H1344" s="124">
        <f t="shared" si="137"/>
        <v>19050</v>
      </c>
      <c r="I1344" s="125">
        <f t="shared" si="138"/>
        <v>22669</v>
      </c>
      <c r="J1344" s="103"/>
      <c r="K1344" s="124">
        <f t="shared" si="135"/>
        <v>18600</v>
      </c>
      <c r="L1344" s="125">
        <f t="shared" si="136"/>
        <v>19530</v>
      </c>
    </row>
    <row r="1345" spans="1:12" x14ac:dyDescent="0.25">
      <c r="A1345" s="149">
        <f t="shared" si="139"/>
        <v>134200</v>
      </c>
      <c r="B1345" s="5"/>
      <c r="C1345" s="78"/>
      <c r="D1345" s="78"/>
      <c r="E1345" s="136">
        <f>CEILING(($E$1003+formule!$E$44*(A1345-$A$1003))/100,1)*100</f>
        <v>18600</v>
      </c>
      <c r="F1345" s="137">
        <f t="shared" si="140"/>
        <v>22134</v>
      </c>
      <c r="G1345" s="106"/>
      <c r="H1345" s="124">
        <f t="shared" si="137"/>
        <v>19050</v>
      </c>
      <c r="I1345" s="125">
        <f t="shared" si="138"/>
        <v>22669</v>
      </c>
      <c r="J1345" s="103"/>
      <c r="K1345" s="124">
        <f t="shared" si="135"/>
        <v>18600</v>
      </c>
      <c r="L1345" s="125">
        <f t="shared" si="136"/>
        <v>19530</v>
      </c>
    </row>
    <row r="1346" spans="1:12" x14ac:dyDescent="0.25">
      <c r="A1346" s="149">
        <f t="shared" si="139"/>
        <v>134300</v>
      </c>
      <c r="B1346" s="5"/>
      <c r="C1346" s="78"/>
      <c r="D1346" s="78"/>
      <c r="E1346" s="136">
        <f>CEILING(($E$1003+formule!$E$44*(A1346-$A$1003))/100,1)*100</f>
        <v>18600</v>
      </c>
      <c r="F1346" s="137">
        <f t="shared" si="140"/>
        <v>22134</v>
      </c>
      <c r="G1346" s="106"/>
      <c r="H1346" s="124">
        <f t="shared" si="137"/>
        <v>19050</v>
      </c>
      <c r="I1346" s="125">
        <f t="shared" si="138"/>
        <v>22669</v>
      </c>
      <c r="J1346" s="103"/>
      <c r="K1346" s="124">
        <f t="shared" si="135"/>
        <v>18600</v>
      </c>
      <c r="L1346" s="125">
        <f t="shared" si="136"/>
        <v>19530</v>
      </c>
    </row>
    <row r="1347" spans="1:12" x14ac:dyDescent="0.25">
      <c r="A1347" s="149">
        <f t="shared" si="139"/>
        <v>134400</v>
      </c>
      <c r="B1347" s="5"/>
      <c r="C1347" s="78"/>
      <c r="D1347" s="78"/>
      <c r="E1347" s="136">
        <f>CEILING(($E$1003+formule!$E$44*(A1347-$A$1003))/100,1)*100</f>
        <v>18600</v>
      </c>
      <c r="F1347" s="137">
        <f t="shared" si="140"/>
        <v>22134</v>
      </c>
      <c r="G1347" s="106"/>
      <c r="H1347" s="124">
        <f t="shared" si="137"/>
        <v>19050</v>
      </c>
      <c r="I1347" s="125">
        <f t="shared" si="138"/>
        <v>22669</v>
      </c>
      <c r="J1347" s="103"/>
      <c r="K1347" s="124">
        <f t="shared" si="135"/>
        <v>18600</v>
      </c>
      <c r="L1347" s="125">
        <f t="shared" si="136"/>
        <v>19530</v>
      </c>
    </row>
    <row r="1348" spans="1:12" x14ac:dyDescent="0.25">
      <c r="A1348" s="149">
        <f t="shared" si="139"/>
        <v>134500</v>
      </c>
      <c r="B1348" s="5"/>
      <c r="C1348" s="78"/>
      <c r="D1348" s="78"/>
      <c r="E1348" s="136">
        <f>CEILING(($E$1003+formule!$E$44*(A1348-$A$1003))/100,1)*100</f>
        <v>18600</v>
      </c>
      <c r="F1348" s="137">
        <f t="shared" si="140"/>
        <v>22134</v>
      </c>
      <c r="G1348" s="106"/>
      <c r="H1348" s="124">
        <f t="shared" si="137"/>
        <v>19050</v>
      </c>
      <c r="I1348" s="125">
        <f t="shared" si="138"/>
        <v>22669</v>
      </c>
      <c r="J1348" s="103"/>
      <c r="K1348" s="124">
        <f t="shared" si="135"/>
        <v>18600</v>
      </c>
      <c r="L1348" s="125">
        <f t="shared" si="136"/>
        <v>19530</v>
      </c>
    </row>
    <row r="1349" spans="1:12" x14ac:dyDescent="0.25">
      <c r="A1349" s="149">
        <f t="shared" si="139"/>
        <v>134600</v>
      </c>
      <c r="B1349" s="5"/>
      <c r="C1349" s="78"/>
      <c r="D1349" s="78"/>
      <c r="E1349" s="136">
        <f>CEILING(($E$1003+formule!$E$44*(A1349-$A$1003))/100,1)*100</f>
        <v>18700</v>
      </c>
      <c r="F1349" s="137">
        <f t="shared" si="140"/>
        <v>22253</v>
      </c>
      <c r="G1349" s="106"/>
      <c r="H1349" s="124">
        <f t="shared" si="137"/>
        <v>19150</v>
      </c>
      <c r="I1349" s="125">
        <f t="shared" si="138"/>
        <v>22788</v>
      </c>
      <c r="J1349" s="103"/>
      <c r="K1349" s="124">
        <f t="shared" ref="K1349:K1412" si="141">E1349</f>
        <v>18700</v>
      </c>
      <c r="L1349" s="125">
        <f t="shared" ref="L1349:L1412" si="142">K1349*1.05</f>
        <v>19635</v>
      </c>
    </row>
    <row r="1350" spans="1:12" x14ac:dyDescent="0.25">
      <c r="A1350" s="149">
        <f t="shared" si="139"/>
        <v>134700</v>
      </c>
      <c r="B1350" s="5"/>
      <c r="C1350" s="78"/>
      <c r="D1350" s="78"/>
      <c r="E1350" s="136">
        <f>CEILING(($E$1003+formule!$E$44*(A1350-$A$1003))/100,1)*100</f>
        <v>18700</v>
      </c>
      <c r="F1350" s="137">
        <f t="shared" si="140"/>
        <v>22253</v>
      </c>
      <c r="G1350" s="106"/>
      <c r="H1350" s="124">
        <f t="shared" si="137"/>
        <v>19150</v>
      </c>
      <c r="I1350" s="125">
        <f t="shared" si="138"/>
        <v>22788</v>
      </c>
      <c r="J1350" s="103"/>
      <c r="K1350" s="124">
        <f t="shared" si="141"/>
        <v>18700</v>
      </c>
      <c r="L1350" s="125">
        <f t="shared" si="142"/>
        <v>19635</v>
      </c>
    </row>
    <row r="1351" spans="1:12" x14ac:dyDescent="0.25">
      <c r="A1351" s="149">
        <f t="shared" si="139"/>
        <v>134800</v>
      </c>
      <c r="B1351" s="5"/>
      <c r="C1351" s="78"/>
      <c r="D1351" s="78"/>
      <c r="E1351" s="136">
        <f>CEILING(($E$1003+formule!$E$44*(A1351-$A$1003))/100,1)*100</f>
        <v>18700</v>
      </c>
      <c r="F1351" s="137">
        <f t="shared" si="140"/>
        <v>22253</v>
      </c>
      <c r="G1351" s="106"/>
      <c r="H1351" s="124">
        <f t="shared" si="137"/>
        <v>19150</v>
      </c>
      <c r="I1351" s="125">
        <f t="shared" si="138"/>
        <v>22788</v>
      </c>
      <c r="J1351" s="103"/>
      <c r="K1351" s="124">
        <f t="shared" si="141"/>
        <v>18700</v>
      </c>
      <c r="L1351" s="125">
        <f t="shared" si="142"/>
        <v>19635</v>
      </c>
    </row>
    <row r="1352" spans="1:12" x14ac:dyDescent="0.25">
      <c r="A1352" s="149">
        <f t="shared" si="139"/>
        <v>134900</v>
      </c>
      <c r="B1352" s="5"/>
      <c r="C1352" s="78"/>
      <c r="D1352" s="78"/>
      <c r="E1352" s="136">
        <f>CEILING(($E$1003+formule!$E$44*(A1352-$A$1003))/100,1)*100</f>
        <v>18700</v>
      </c>
      <c r="F1352" s="137">
        <f t="shared" si="140"/>
        <v>22253</v>
      </c>
      <c r="G1352" s="106"/>
      <c r="H1352" s="124">
        <f t="shared" si="137"/>
        <v>19150</v>
      </c>
      <c r="I1352" s="125">
        <f t="shared" si="138"/>
        <v>22788</v>
      </c>
      <c r="J1352" s="103"/>
      <c r="K1352" s="124">
        <f t="shared" si="141"/>
        <v>18700</v>
      </c>
      <c r="L1352" s="125">
        <f t="shared" si="142"/>
        <v>19635</v>
      </c>
    </row>
    <row r="1353" spans="1:12" x14ac:dyDescent="0.25">
      <c r="A1353" s="149">
        <f t="shared" si="139"/>
        <v>135000</v>
      </c>
      <c r="B1353" s="5"/>
      <c r="C1353" s="78"/>
      <c r="D1353" s="78"/>
      <c r="E1353" s="136">
        <f>CEILING(($E$1003+formule!$E$44*(A1353-$A$1003))/100,1)*100</f>
        <v>18700</v>
      </c>
      <c r="F1353" s="137">
        <f t="shared" si="140"/>
        <v>22253</v>
      </c>
      <c r="G1353" s="106"/>
      <c r="H1353" s="124">
        <f t="shared" si="137"/>
        <v>19150</v>
      </c>
      <c r="I1353" s="125">
        <f t="shared" si="138"/>
        <v>22788</v>
      </c>
      <c r="J1353" s="103"/>
      <c r="K1353" s="124">
        <f t="shared" si="141"/>
        <v>18700</v>
      </c>
      <c r="L1353" s="125">
        <f t="shared" si="142"/>
        <v>19635</v>
      </c>
    </row>
    <row r="1354" spans="1:12" x14ac:dyDescent="0.25">
      <c r="A1354" s="149">
        <f t="shared" si="139"/>
        <v>135100</v>
      </c>
      <c r="B1354" s="5"/>
      <c r="C1354" s="78"/>
      <c r="D1354" s="78"/>
      <c r="E1354" s="136">
        <f>CEILING(($E$1003+formule!$E$44*(A1354-$A$1003))/100,1)*100</f>
        <v>18700</v>
      </c>
      <c r="F1354" s="137">
        <f t="shared" si="140"/>
        <v>22253</v>
      </c>
      <c r="G1354" s="106"/>
      <c r="H1354" s="124">
        <f t="shared" si="137"/>
        <v>19150</v>
      </c>
      <c r="I1354" s="125">
        <f t="shared" si="138"/>
        <v>22788</v>
      </c>
      <c r="J1354" s="103"/>
      <c r="K1354" s="124">
        <f t="shared" si="141"/>
        <v>18700</v>
      </c>
      <c r="L1354" s="125">
        <f t="shared" si="142"/>
        <v>19635</v>
      </c>
    </row>
    <row r="1355" spans="1:12" x14ac:dyDescent="0.25">
      <c r="A1355" s="149">
        <f t="shared" si="139"/>
        <v>135200</v>
      </c>
      <c r="B1355" s="5"/>
      <c r="C1355" s="78"/>
      <c r="D1355" s="78"/>
      <c r="E1355" s="136">
        <f>CEILING(($E$1003+formule!$E$44*(A1355-$A$1003))/100,1)*100</f>
        <v>18700</v>
      </c>
      <c r="F1355" s="137">
        <f t="shared" si="140"/>
        <v>22253</v>
      </c>
      <c r="G1355" s="106"/>
      <c r="H1355" s="124">
        <f t="shared" si="137"/>
        <v>19150</v>
      </c>
      <c r="I1355" s="125">
        <f t="shared" si="138"/>
        <v>22788</v>
      </c>
      <c r="J1355" s="103"/>
      <c r="K1355" s="124">
        <f t="shared" si="141"/>
        <v>18700</v>
      </c>
      <c r="L1355" s="125">
        <f t="shared" si="142"/>
        <v>19635</v>
      </c>
    </row>
    <row r="1356" spans="1:12" x14ac:dyDescent="0.25">
      <c r="A1356" s="149">
        <f t="shared" si="139"/>
        <v>135300</v>
      </c>
      <c r="B1356" s="5"/>
      <c r="C1356" s="78"/>
      <c r="D1356" s="78"/>
      <c r="E1356" s="136">
        <f>CEILING(($E$1003+formule!$E$44*(A1356-$A$1003))/100,1)*100</f>
        <v>18700</v>
      </c>
      <c r="F1356" s="137">
        <f t="shared" si="140"/>
        <v>22253</v>
      </c>
      <c r="G1356" s="106"/>
      <c r="H1356" s="124">
        <f t="shared" si="137"/>
        <v>19150</v>
      </c>
      <c r="I1356" s="125">
        <f t="shared" si="138"/>
        <v>22788</v>
      </c>
      <c r="J1356" s="103"/>
      <c r="K1356" s="124">
        <f t="shared" si="141"/>
        <v>18700</v>
      </c>
      <c r="L1356" s="125">
        <f t="shared" si="142"/>
        <v>19635</v>
      </c>
    </row>
    <row r="1357" spans="1:12" x14ac:dyDescent="0.25">
      <c r="A1357" s="149">
        <f t="shared" si="139"/>
        <v>135400</v>
      </c>
      <c r="B1357" s="5"/>
      <c r="C1357" s="78"/>
      <c r="D1357" s="78"/>
      <c r="E1357" s="136">
        <f>CEILING(($E$1003+formule!$E$44*(A1357-$A$1003))/100,1)*100</f>
        <v>18700</v>
      </c>
      <c r="F1357" s="137">
        <f t="shared" si="140"/>
        <v>22253</v>
      </c>
      <c r="G1357" s="106"/>
      <c r="H1357" s="124">
        <f t="shared" si="137"/>
        <v>19150</v>
      </c>
      <c r="I1357" s="125">
        <f t="shared" si="138"/>
        <v>22788</v>
      </c>
      <c r="J1357" s="103"/>
      <c r="K1357" s="124">
        <f t="shared" si="141"/>
        <v>18700</v>
      </c>
      <c r="L1357" s="125">
        <f t="shared" si="142"/>
        <v>19635</v>
      </c>
    </row>
    <row r="1358" spans="1:12" x14ac:dyDescent="0.25">
      <c r="A1358" s="149">
        <f t="shared" si="139"/>
        <v>135500</v>
      </c>
      <c r="B1358" s="5"/>
      <c r="C1358" s="78"/>
      <c r="D1358" s="78"/>
      <c r="E1358" s="136">
        <f>CEILING(($E$1003+formule!$E$44*(A1358-$A$1003))/100,1)*100</f>
        <v>18700</v>
      </c>
      <c r="F1358" s="137">
        <f t="shared" si="140"/>
        <v>22253</v>
      </c>
      <c r="G1358" s="106"/>
      <c r="H1358" s="124">
        <f t="shared" si="137"/>
        <v>19150</v>
      </c>
      <c r="I1358" s="125">
        <f t="shared" si="138"/>
        <v>22788</v>
      </c>
      <c r="J1358" s="103"/>
      <c r="K1358" s="124">
        <f t="shared" si="141"/>
        <v>18700</v>
      </c>
      <c r="L1358" s="125">
        <f t="shared" si="142"/>
        <v>19635</v>
      </c>
    </row>
    <row r="1359" spans="1:12" x14ac:dyDescent="0.25">
      <c r="A1359" s="149">
        <f t="shared" si="139"/>
        <v>135600</v>
      </c>
      <c r="B1359" s="5"/>
      <c r="C1359" s="78"/>
      <c r="D1359" s="78"/>
      <c r="E1359" s="136">
        <f>CEILING(($E$1003+formule!$E$44*(A1359-$A$1003))/100,1)*100</f>
        <v>18800</v>
      </c>
      <c r="F1359" s="137">
        <f t="shared" si="140"/>
        <v>22372</v>
      </c>
      <c r="G1359" s="106"/>
      <c r="H1359" s="124">
        <f t="shared" si="137"/>
        <v>19250</v>
      </c>
      <c r="I1359" s="125">
        <f t="shared" si="138"/>
        <v>22907</v>
      </c>
      <c r="J1359" s="103"/>
      <c r="K1359" s="124">
        <f t="shared" si="141"/>
        <v>18800</v>
      </c>
      <c r="L1359" s="125">
        <f t="shared" si="142"/>
        <v>19740</v>
      </c>
    </row>
    <row r="1360" spans="1:12" x14ac:dyDescent="0.25">
      <c r="A1360" s="149">
        <f t="shared" si="139"/>
        <v>135700</v>
      </c>
      <c r="B1360" s="5"/>
      <c r="C1360" s="78"/>
      <c r="D1360" s="78"/>
      <c r="E1360" s="136">
        <f>CEILING(($E$1003+formule!$E$44*(A1360-$A$1003))/100,1)*100</f>
        <v>18800</v>
      </c>
      <c r="F1360" s="137">
        <f t="shared" si="140"/>
        <v>22372</v>
      </c>
      <c r="G1360" s="106"/>
      <c r="H1360" s="124">
        <f t="shared" si="137"/>
        <v>19250</v>
      </c>
      <c r="I1360" s="125">
        <f t="shared" si="138"/>
        <v>22907</v>
      </c>
      <c r="J1360" s="103"/>
      <c r="K1360" s="124">
        <f t="shared" si="141"/>
        <v>18800</v>
      </c>
      <c r="L1360" s="125">
        <f t="shared" si="142"/>
        <v>19740</v>
      </c>
    </row>
    <row r="1361" spans="1:12" x14ac:dyDescent="0.25">
      <c r="A1361" s="149">
        <f t="shared" si="139"/>
        <v>135800</v>
      </c>
      <c r="B1361" s="5"/>
      <c r="C1361" s="78"/>
      <c r="D1361" s="78"/>
      <c r="E1361" s="136">
        <f>CEILING(($E$1003+formule!$E$44*(A1361-$A$1003))/100,1)*100</f>
        <v>18800</v>
      </c>
      <c r="F1361" s="137">
        <f t="shared" si="140"/>
        <v>22372</v>
      </c>
      <c r="G1361" s="106"/>
      <c r="H1361" s="124">
        <f t="shared" si="137"/>
        <v>19250</v>
      </c>
      <c r="I1361" s="125">
        <f t="shared" si="138"/>
        <v>22907</v>
      </c>
      <c r="J1361" s="103"/>
      <c r="K1361" s="124">
        <f t="shared" si="141"/>
        <v>18800</v>
      </c>
      <c r="L1361" s="125">
        <f t="shared" si="142"/>
        <v>19740</v>
      </c>
    </row>
    <row r="1362" spans="1:12" x14ac:dyDescent="0.25">
      <c r="A1362" s="149">
        <f t="shared" si="139"/>
        <v>135900</v>
      </c>
      <c r="B1362" s="5"/>
      <c r="C1362" s="78"/>
      <c r="D1362" s="78"/>
      <c r="E1362" s="136">
        <f>CEILING(($E$1003+formule!$E$44*(A1362-$A$1003))/100,1)*100</f>
        <v>18800</v>
      </c>
      <c r="F1362" s="137">
        <f t="shared" si="140"/>
        <v>22372</v>
      </c>
      <c r="G1362" s="106"/>
      <c r="H1362" s="124">
        <f t="shared" si="137"/>
        <v>19250</v>
      </c>
      <c r="I1362" s="125">
        <f t="shared" si="138"/>
        <v>22907</v>
      </c>
      <c r="J1362" s="103"/>
      <c r="K1362" s="124">
        <f t="shared" si="141"/>
        <v>18800</v>
      </c>
      <c r="L1362" s="125">
        <f t="shared" si="142"/>
        <v>19740</v>
      </c>
    </row>
    <row r="1363" spans="1:12" x14ac:dyDescent="0.25">
      <c r="A1363" s="149">
        <f t="shared" si="139"/>
        <v>136000</v>
      </c>
      <c r="B1363" s="5"/>
      <c r="C1363" s="78"/>
      <c r="D1363" s="78"/>
      <c r="E1363" s="136">
        <f>CEILING(($E$1003+formule!$E$44*(A1363-$A$1003))/100,1)*100</f>
        <v>18800</v>
      </c>
      <c r="F1363" s="137">
        <f t="shared" si="140"/>
        <v>22372</v>
      </c>
      <c r="G1363" s="106"/>
      <c r="H1363" s="124">
        <f t="shared" si="137"/>
        <v>19250</v>
      </c>
      <c r="I1363" s="125">
        <f t="shared" si="138"/>
        <v>22907</v>
      </c>
      <c r="J1363" s="103"/>
      <c r="K1363" s="124">
        <f t="shared" si="141"/>
        <v>18800</v>
      </c>
      <c r="L1363" s="125">
        <f t="shared" si="142"/>
        <v>19740</v>
      </c>
    </row>
    <row r="1364" spans="1:12" x14ac:dyDescent="0.25">
      <c r="A1364" s="149">
        <f t="shared" si="139"/>
        <v>136100</v>
      </c>
      <c r="B1364" s="5"/>
      <c r="C1364" s="78"/>
      <c r="D1364" s="78"/>
      <c r="E1364" s="136">
        <f>CEILING(($E$1003+formule!$E$44*(A1364-$A$1003))/100,1)*100</f>
        <v>18800</v>
      </c>
      <c r="F1364" s="137">
        <f t="shared" si="140"/>
        <v>22372</v>
      </c>
      <c r="G1364" s="106"/>
      <c r="H1364" s="124">
        <f t="shared" si="137"/>
        <v>19250</v>
      </c>
      <c r="I1364" s="125">
        <f t="shared" si="138"/>
        <v>22907</v>
      </c>
      <c r="J1364" s="103"/>
      <c r="K1364" s="124">
        <f t="shared" si="141"/>
        <v>18800</v>
      </c>
      <c r="L1364" s="125">
        <f t="shared" si="142"/>
        <v>19740</v>
      </c>
    </row>
    <row r="1365" spans="1:12" x14ac:dyDescent="0.25">
      <c r="A1365" s="149">
        <f t="shared" si="139"/>
        <v>136200</v>
      </c>
      <c r="B1365" s="5"/>
      <c r="C1365" s="78"/>
      <c r="D1365" s="78"/>
      <c r="E1365" s="136">
        <f>CEILING(($E$1003+formule!$E$44*(A1365-$A$1003))/100,1)*100</f>
        <v>18800</v>
      </c>
      <c r="F1365" s="137">
        <f t="shared" si="140"/>
        <v>22372</v>
      </c>
      <c r="G1365" s="106"/>
      <c r="H1365" s="124">
        <f t="shared" si="137"/>
        <v>19250</v>
      </c>
      <c r="I1365" s="125">
        <f t="shared" si="138"/>
        <v>22907</v>
      </c>
      <c r="J1365" s="103"/>
      <c r="K1365" s="124">
        <f t="shared" si="141"/>
        <v>18800</v>
      </c>
      <c r="L1365" s="125">
        <f t="shared" si="142"/>
        <v>19740</v>
      </c>
    </row>
    <row r="1366" spans="1:12" x14ac:dyDescent="0.25">
      <c r="A1366" s="149">
        <f t="shared" si="139"/>
        <v>136300</v>
      </c>
      <c r="B1366" s="5"/>
      <c r="C1366" s="78"/>
      <c r="D1366" s="78"/>
      <c r="E1366" s="136">
        <f>CEILING(($E$1003+formule!$E$44*(A1366-$A$1003))/100,1)*100</f>
        <v>18800</v>
      </c>
      <c r="F1366" s="137">
        <f t="shared" si="140"/>
        <v>22372</v>
      </c>
      <c r="G1366" s="106"/>
      <c r="H1366" s="124">
        <f t="shared" si="137"/>
        <v>19250</v>
      </c>
      <c r="I1366" s="125">
        <f t="shared" si="138"/>
        <v>22907</v>
      </c>
      <c r="J1366" s="103"/>
      <c r="K1366" s="124">
        <f t="shared" si="141"/>
        <v>18800</v>
      </c>
      <c r="L1366" s="125">
        <f t="shared" si="142"/>
        <v>19740</v>
      </c>
    </row>
    <row r="1367" spans="1:12" x14ac:dyDescent="0.25">
      <c r="A1367" s="149">
        <f t="shared" si="139"/>
        <v>136400</v>
      </c>
      <c r="B1367" s="5"/>
      <c r="C1367" s="78"/>
      <c r="D1367" s="78"/>
      <c r="E1367" s="136">
        <f>CEILING(($E$1003+formule!$E$44*(A1367-$A$1003))/100,1)*100</f>
        <v>18800</v>
      </c>
      <c r="F1367" s="137">
        <f t="shared" si="140"/>
        <v>22372</v>
      </c>
      <c r="G1367" s="106"/>
      <c r="H1367" s="124">
        <f t="shared" si="137"/>
        <v>19250</v>
      </c>
      <c r="I1367" s="125">
        <f t="shared" si="138"/>
        <v>22907</v>
      </c>
      <c r="J1367" s="103"/>
      <c r="K1367" s="124">
        <f t="shared" si="141"/>
        <v>18800</v>
      </c>
      <c r="L1367" s="125">
        <f t="shared" si="142"/>
        <v>19740</v>
      </c>
    </row>
    <row r="1368" spans="1:12" x14ac:dyDescent="0.25">
      <c r="A1368" s="149">
        <f t="shared" si="139"/>
        <v>136500</v>
      </c>
      <c r="B1368" s="5"/>
      <c r="C1368" s="78"/>
      <c r="D1368" s="78"/>
      <c r="E1368" s="136">
        <f>CEILING(($E$1003+formule!$E$44*(A1368-$A$1003))/100,1)*100</f>
        <v>18800</v>
      </c>
      <c r="F1368" s="137">
        <f t="shared" si="140"/>
        <v>22372</v>
      </c>
      <c r="G1368" s="106"/>
      <c r="H1368" s="124">
        <f t="shared" si="137"/>
        <v>19250</v>
      </c>
      <c r="I1368" s="125">
        <f t="shared" si="138"/>
        <v>22907</v>
      </c>
      <c r="J1368" s="103"/>
      <c r="K1368" s="124">
        <f t="shared" si="141"/>
        <v>18800</v>
      </c>
      <c r="L1368" s="125">
        <f t="shared" si="142"/>
        <v>19740</v>
      </c>
    </row>
    <row r="1369" spans="1:12" x14ac:dyDescent="0.25">
      <c r="A1369" s="149">
        <f t="shared" si="139"/>
        <v>136600</v>
      </c>
      <c r="B1369" s="5"/>
      <c r="C1369" s="78"/>
      <c r="D1369" s="78"/>
      <c r="E1369" s="136">
        <f>CEILING(($E$1003+formule!$E$44*(A1369-$A$1003))/100,1)*100</f>
        <v>18900</v>
      </c>
      <c r="F1369" s="137">
        <f t="shared" si="140"/>
        <v>22491</v>
      </c>
      <c r="G1369" s="106"/>
      <c r="H1369" s="124">
        <f t="shared" si="137"/>
        <v>19350</v>
      </c>
      <c r="I1369" s="125">
        <f t="shared" si="138"/>
        <v>23026</v>
      </c>
      <c r="J1369" s="103"/>
      <c r="K1369" s="124">
        <f t="shared" si="141"/>
        <v>18900</v>
      </c>
      <c r="L1369" s="125">
        <f t="shared" si="142"/>
        <v>19845</v>
      </c>
    </row>
    <row r="1370" spans="1:12" x14ac:dyDescent="0.25">
      <c r="A1370" s="149">
        <f t="shared" si="139"/>
        <v>136700</v>
      </c>
      <c r="B1370" s="5"/>
      <c r="C1370" s="78"/>
      <c r="D1370" s="78"/>
      <c r="E1370" s="136">
        <f>CEILING(($E$1003+formule!$E$44*(A1370-$A$1003))/100,1)*100</f>
        <v>18900</v>
      </c>
      <c r="F1370" s="137">
        <f t="shared" si="140"/>
        <v>22491</v>
      </c>
      <c r="G1370" s="106"/>
      <c r="H1370" s="124">
        <f t="shared" si="137"/>
        <v>19350</v>
      </c>
      <c r="I1370" s="125">
        <f t="shared" si="138"/>
        <v>23026</v>
      </c>
      <c r="J1370" s="103"/>
      <c r="K1370" s="124">
        <f t="shared" si="141"/>
        <v>18900</v>
      </c>
      <c r="L1370" s="125">
        <f t="shared" si="142"/>
        <v>19845</v>
      </c>
    </row>
    <row r="1371" spans="1:12" x14ac:dyDescent="0.25">
      <c r="A1371" s="149">
        <f t="shared" si="139"/>
        <v>136800</v>
      </c>
      <c r="B1371" s="5"/>
      <c r="C1371" s="78"/>
      <c r="D1371" s="78"/>
      <c r="E1371" s="136">
        <f>CEILING(($E$1003+formule!$E$44*(A1371-$A$1003))/100,1)*100</f>
        <v>18900</v>
      </c>
      <c r="F1371" s="137">
        <f t="shared" si="140"/>
        <v>22491</v>
      </c>
      <c r="G1371" s="106"/>
      <c r="H1371" s="124">
        <f t="shared" si="137"/>
        <v>19350</v>
      </c>
      <c r="I1371" s="125">
        <f t="shared" si="138"/>
        <v>23026</v>
      </c>
      <c r="J1371" s="103"/>
      <c r="K1371" s="124">
        <f t="shared" si="141"/>
        <v>18900</v>
      </c>
      <c r="L1371" s="125">
        <f t="shared" si="142"/>
        <v>19845</v>
      </c>
    </row>
    <row r="1372" spans="1:12" x14ac:dyDescent="0.25">
      <c r="A1372" s="149">
        <f t="shared" si="139"/>
        <v>136900</v>
      </c>
      <c r="B1372" s="5"/>
      <c r="C1372" s="78"/>
      <c r="D1372" s="78"/>
      <c r="E1372" s="136">
        <f>CEILING(($E$1003+formule!$E$44*(A1372-$A$1003))/100,1)*100</f>
        <v>18900</v>
      </c>
      <c r="F1372" s="137">
        <f t="shared" si="140"/>
        <v>22491</v>
      </c>
      <c r="G1372" s="106"/>
      <c r="H1372" s="124">
        <f t="shared" si="137"/>
        <v>19350</v>
      </c>
      <c r="I1372" s="125">
        <f t="shared" si="138"/>
        <v>23026</v>
      </c>
      <c r="J1372" s="103"/>
      <c r="K1372" s="124">
        <f t="shared" si="141"/>
        <v>18900</v>
      </c>
      <c r="L1372" s="125">
        <f t="shared" si="142"/>
        <v>19845</v>
      </c>
    </row>
    <row r="1373" spans="1:12" x14ac:dyDescent="0.25">
      <c r="A1373" s="149">
        <f t="shared" si="139"/>
        <v>137000</v>
      </c>
      <c r="B1373" s="5"/>
      <c r="C1373" s="78"/>
      <c r="D1373" s="78"/>
      <c r="E1373" s="136">
        <f>CEILING(($E$1003+formule!$E$44*(A1373-$A$1003))/100,1)*100</f>
        <v>18900</v>
      </c>
      <c r="F1373" s="137">
        <f t="shared" si="140"/>
        <v>22491</v>
      </c>
      <c r="G1373" s="106"/>
      <c r="H1373" s="124">
        <f t="shared" si="137"/>
        <v>19350</v>
      </c>
      <c r="I1373" s="125">
        <f t="shared" si="138"/>
        <v>23026</v>
      </c>
      <c r="J1373" s="103"/>
      <c r="K1373" s="124">
        <f t="shared" si="141"/>
        <v>18900</v>
      </c>
      <c r="L1373" s="125">
        <f t="shared" si="142"/>
        <v>19845</v>
      </c>
    </row>
    <row r="1374" spans="1:12" x14ac:dyDescent="0.25">
      <c r="A1374" s="149">
        <f t="shared" si="139"/>
        <v>137100</v>
      </c>
      <c r="B1374" s="5"/>
      <c r="C1374" s="78"/>
      <c r="D1374" s="78"/>
      <c r="E1374" s="136">
        <f>CEILING(($E$1003+formule!$E$44*(A1374-$A$1003))/100,1)*100</f>
        <v>18900</v>
      </c>
      <c r="F1374" s="137">
        <f t="shared" si="140"/>
        <v>22491</v>
      </c>
      <c r="G1374" s="106"/>
      <c r="H1374" s="124">
        <f t="shared" si="137"/>
        <v>19350</v>
      </c>
      <c r="I1374" s="125">
        <f t="shared" si="138"/>
        <v>23026</v>
      </c>
      <c r="J1374" s="103"/>
      <c r="K1374" s="124">
        <f t="shared" si="141"/>
        <v>18900</v>
      </c>
      <c r="L1374" s="125">
        <f t="shared" si="142"/>
        <v>19845</v>
      </c>
    </row>
    <row r="1375" spans="1:12" x14ac:dyDescent="0.25">
      <c r="A1375" s="149">
        <f t="shared" si="139"/>
        <v>137200</v>
      </c>
      <c r="B1375" s="5"/>
      <c r="C1375" s="78"/>
      <c r="D1375" s="78"/>
      <c r="E1375" s="136">
        <f>CEILING(($E$1003+formule!$E$44*(A1375-$A$1003))/100,1)*100</f>
        <v>18900</v>
      </c>
      <c r="F1375" s="137">
        <f t="shared" si="140"/>
        <v>22491</v>
      </c>
      <c r="G1375" s="106"/>
      <c r="H1375" s="124">
        <f t="shared" si="137"/>
        <v>19350</v>
      </c>
      <c r="I1375" s="125">
        <f t="shared" si="138"/>
        <v>23026</v>
      </c>
      <c r="J1375" s="103"/>
      <c r="K1375" s="124">
        <f t="shared" si="141"/>
        <v>18900</v>
      </c>
      <c r="L1375" s="125">
        <f t="shared" si="142"/>
        <v>19845</v>
      </c>
    </row>
    <row r="1376" spans="1:12" x14ac:dyDescent="0.25">
      <c r="A1376" s="149">
        <f t="shared" si="139"/>
        <v>137300</v>
      </c>
      <c r="B1376" s="5"/>
      <c r="C1376" s="78"/>
      <c r="D1376" s="78"/>
      <c r="E1376" s="136">
        <f>CEILING(($E$1003+formule!$E$44*(A1376-$A$1003))/100,1)*100</f>
        <v>18900</v>
      </c>
      <c r="F1376" s="137">
        <f t="shared" si="140"/>
        <v>22491</v>
      </c>
      <c r="G1376" s="106"/>
      <c r="H1376" s="124">
        <f t="shared" si="137"/>
        <v>19350</v>
      </c>
      <c r="I1376" s="125">
        <f t="shared" si="138"/>
        <v>23026</v>
      </c>
      <c r="J1376" s="103"/>
      <c r="K1376" s="124">
        <f t="shared" si="141"/>
        <v>18900</v>
      </c>
      <c r="L1376" s="125">
        <f t="shared" si="142"/>
        <v>19845</v>
      </c>
    </row>
    <row r="1377" spans="1:12" x14ac:dyDescent="0.25">
      <c r="A1377" s="149">
        <f t="shared" si="139"/>
        <v>137400</v>
      </c>
      <c r="B1377" s="5"/>
      <c r="C1377" s="78"/>
      <c r="D1377" s="78"/>
      <c r="E1377" s="136">
        <f>CEILING(($E$1003+formule!$E$44*(A1377-$A$1003))/100,1)*100</f>
        <v>18900</v>
      </c>
      <c r="F1377" s="137">
        <f t="shared" si="140"/>
        <v>22491</v>
      </c>
      <c r="G1377" s="106"/>
      <c r="H1377" s="124">
        <f t="shared" si="137"/>
        <v>19350</v>
      </c>
      <c r="I1377" s="125">
        <f t="shared" si="138"/>
        <v>23026</v>
      </c>
      <c r="J1377" s="103"/>
      <c r="K1377" s="124">
        <f t="shared" si="141"/>
        <v>18900</v>
      </c>
      <c r="L1377" s="125">
        <f t="shared" si="142"/>
        <v>19845</v>
      </c>
    </row>
    <row r="1378" spans="1:12" x14ac:dyDescent="0.25">
      <c r="A1378" s="149">
        <f t="shared" si="139"/>
        <v>137500</v>
      </c>
      <c r="B1378" s="5"/>
      <c r="C1378" s="78"/>
      <c r="D1378" s="78"/>
      <c r="E1378" s="136">
        <f>CEILING(($E$1003+formule!$E$44*(A1378-$A$1003))/100,1)*100</f>
        <v>18900</v>
      </c>
      <c r="F1378" s="137">
        <f t="shared" si="140"/>
        <v>22491</v>
      </c>
      <c r="G1378" s="106"/>
      <c r="H1378" s="124">
        <f t="shared" si="137"/>
        <v>19350</v>
      </c>
      <c r="I1378" s="125">
        <f t="shared" si="138"/>
        <v>23026</v>
      </c>
      <c r="J1378" s="103"/>
      <c r="K1378" s="124">
        <f t="shared" si="141"/>
        <v>18900</v>
      </c>
      <c r="L1378" s="125">
        <f t="shared" si="142"/>
        <v>19845</v>
      </c>
    </row>
    <row r="1379" spans="1:12" x14ac:dyDescent="0.25">
      <c r="A1379" s="149">
        <f t="shared" si="139"/>
        <v>137600</v>
      </c>
      <c r="B1379" s="5"/>
      <c r="C1379" s="78"/>
      <c r="D1379" s="78"/>
      <c r="E1379" s="136">
        <f>CEILING(($E$1003+formule!$E$44*(A1379-$A$1003))/100,1)*100</f>
        <v>19000</v>
      </c>
      <c r="F1379" s="137">
        <f t="shared" si="140"/>
        <v>22610</v>
      </c>
      <c r="G1379" s="106"/>
      <c r="H1379" s="124">
        <f t="shared" si="137"/>
        <v>19450</v>
      </c>
      <c r="I1379" s="125">
        <f t="shared" si="138"/>
        <v>23145</v>
      </c>
      <c r="J1379" s="103"/>
      <c r="K1379" s="124">
        <f t="shared" si="141"/>
        <v>19000</v>
      </c>
      <c r="L1379" s="125">
        <f t="shared" si="142"/>
        <v>19950</v>
      </c>
    </row>
    <row r="1380" spans="1:12" x14ac:dyDescent="0.25">
      <c r="A1380" s="149">
        <f t="shared" si="139"/>
        <v>137700</v>
      </c>
      <c r="B1380" s="5"/>
      <c r="C1380" s="78"/>
      <c r="D1380" s="78"/>
      <c r="E1380" s="136">
        <f>CEILING(($E$1003+formule!$E$44*(A1380-$A$1003))/100,1)*100</f>
        <v>19000</v>
      </c>
      <c r="F1380" s="137">
        <f t="shared" si="140"/>
        <v>22610</v>
      </c>
      <c r="G1380" s="106"/>
      <c r="H1380" s="124">
        <f t="shared" si="137"/>
        <v>19450</v>
      </c>
      <c r="I1380" s="125">
        <f t="shared" si="138"/>
        <v>23145</v>
      </c>
      <c r="J1380" s="103"/>
      <c r="K1380" s="124">
        <f t="shared" si="141"/>
        <v>19000</v>
      </c>
      <c r="L1380" s="125">
        <f t="shared" si="142"/>
        <v>19950</v>
      </c>
    </row>
    <row r="1381" spans="1:12" x14ac:dyDescent="0.25">
      <c r="A1381" s="149">
        <f t="shared" si="139"/>
        <v>137800</v>
      </c>
      <c r="B1381" s="5"/>
      <c r="C1381" s="78"/>
      <c r="D1381" s="78"/>
      <c r="E1381" s="136">
        <f>CEILING(($E$1003+formule!$E$44*(A1381-$A$1003))/100,1)*100</f>
        <v>19000</v>
      </c>
      <c r="F1381" s="137">
        <f t="shared" si="140"/>
        <v>22610</v>
      </c>
      <c r="G1381" s="106"/>
      <c r="H1381" s="124">
        <f t="shared" si="137"/>
        <v>19450</v>
      </c>
      <c r="I1381" s="125">
        <f t="shared" si="138"/>
        <v>23145</v>
      </c>
      <c r="J1381" s="103"/>
      <c r="K1381" s="124">
        <f t="shared" si="141"/>
        <v>19000</v>
      </c>
      <c r="L1381" s="125">
        <f t="shared" si="142"/>
        <v>19950</v>
      </c>
    </row>
    <row r="1382" spans="1:12" x14ac:dyDescent="0.25">
      <c r="A1382" s="149">
        <f t="shared" si="139"/>
        <v>137900</v>
      </c>
      <c r="B1382" s="5"/>
      <c r="C1382" s="78"/>
      <c r="D1382" s="78"/>
      <c r="E1382" s="136">
        <f>CEILING(($E$1003+formule!$E$44*(A1382-$A$1003))/100,1)*100</f>
        <v>19000</v>
      </c>
      <c r="F1382" s="137">
        <f t="shared" si="140"/>
        <v>22610</v>
      </c>
      <c r="G1382" s="106"/>
      <c r="H1382" s="124">
        <f t="shared" si="137"/>
        <v>19450</v>
      </c>
      <c r="I1382" s="125">
        <f t="shared" si="138"/>
        <v>23145</v>
      </c>
      <c r="J1382" s="103"/>
      <c r="K1382" s="124">
        <f t="shared" si="141"/>
        <v>19000</v>
      </c>
      <c r="L1382" s="125">
        <f t="shared" si="142"/>
        <v>19950</v>
      </c>
    </row>
    <row r="1383" spans="1:12" x14ac:dyDescent="0.25">
      <c r="A1383" s="149">
        <f t="shared" si="139"/>
        <v>138000</v>
      </c>
      <c r="B1383" s="5"/>
      <c r="C1383" s="78"/>
      <c r="D1383" s="78"/>
      <c r="E1383" s="136">
        <f>CEILING(($E$1003+formule!$E$44*(A1383-$A$1003))/100,1)*100</f>
        <v>19000</v>
      </c>
      <c r="F1383" s="137">
        <f t="shared" si="140"/>
        <v>22610</v>
      </c>
      <c r="G1383" s="106"/>
      <c r="H1383" s="124">
        <f t="shared" si="137"/>
        <v>19450</v>
      </c>
      <c r="I1383" s="125">
        <f t="shared" si="138"/>
        <v>23145</v>
      </c>
      <c r="J1383" s="103"/>
      <c r="K1383" s="124">
        <f t="shared" si="141"/>
        <v>19000</v>
      </c>
      <c r="L1383" s="125">
        <f t="shared" si="142"/>
        <v>19950</v>
      </c>
    </row>
    <row r="1384" spans="1:12" x14ac:dyDescent="0.25">
      <c r="A1384" s="149">
        <f t="shared" si="139"/>
        <v>138100</v>
      </c>
      <c r="B1384" s="5"/>
      <c r="C1384" s="78"/>
      <c r="D1384" s="78"/>
      <c r="E1384" s="136">
        <f>CEILING(($E$1003+formule!$E$44*(A1384-$A$1003))/100,1)*100</f>
        <v>19000</v>
      </c>
      <c r="F1384" s="137">
        <f t="shared" si="140"/>
        <v>22610</v>
      </c>
      <c r="G1384" s="106"/>
      <c r="H1384" s="124">
        <f t="shared" si="137"/>
        <v>19450</v>
      </c>
      <c r="I1384" s="125">
        <f t="shared" si="138"/>
        <v>23145</v>
      </c>
      <c r="J1384" s="103"/>
      <c r="K1384" s="124">
        <f t="shared" si="141"/>
        <v>19000</v>
      </c>
      <c r="L1384" s="125">
        <f t="shared" si="142"/>
        <v>19950</v>
      </c>
    </row>
    <row r="1385" spans="1:12" x14ac:dyDescent="0.25">
      <c r="A1385" s="149">
        <f t="shared" si="139"/>
        <v>138200</v>
      </c>
      <c r="B1385" s="5"/>
      <c r="C1385" s="78"/>
      <c r="D1385" s="78"/>
      <c r="E1385" s="136">
        <f>CEILING(($E$1003+formule!$E$44*(A1385-$A$1003))/100,1)*100</f>
        <v>19000</v>
      </c>
      <c r="F1385" s="137">
        <f t="shared" si="140"/>
        <v>22610</v>
      </c>
      <c r="G1385" s="106"/>
      <c r="H1385" s="124">
        <f t="shared" ref="H1385:H1448" si="143">E1385+450</f>
        <v>19450</v>
      </c>
      <c r="I1385" s="125">
        <f t="shared" ref="I1385:I1448" si="144">F1385+535</f>
        <v>23145</v>
      </c>
      <c r="J1385" s="103"/>
      <c r="K1385" s="124">
        <f t="shared" si="141"/>
        <v>19000</v>
      </c>
      <c r="L1385" s="125">
        <f t="shared" si="142"/>
        <v>19950</v>
      </c>
    </row>
    <row r="1386" spans="1:12" x14ac:dyDescent="0.25">
      <c r="A1386" s="149">
        <f t="shared" si="139"/>
        <v>138300</v>
      </c>
      <c r="B1386" s="5"/>
      <c r="C1386" s="78"/>
      <c r="D1386" s="78"/>
      <c r="E1386" s="136">
        <f>CEILING(($E$1003+formule!$E$44*(A1386-$A$1003))/100,1)*100</f>
        <v>19000</v>
      </c>
      <c r="F1386" s="137">
        <f t="shared" si="140"/>
        <v>22610</v>
      </c>
      <c r="G1386" s="106"/>
      <c r="H1386" s="124">
        <f t="shared" si="143"/>
        <v>19450</v>
      </c>
      <c r="I1386" s="125">
        <f t="shared" si="144"/>
        <v>23145</v>
      </c>
      <c r="J1386" s="103"/>
      <c r="K1386" s="124">
        <f t="shared" si="141"/>
        <v>19000</v>
      </c>
      <c r="L1386" s="125">
        <f t="shared" si="142"/>
        <v>19950</v>
      </c>
    </row>
    <row r="1387" spans="1:12" x14ac:dyDescent="0.25">
      <c r="A1387" s="149">
        <f t="shared" si="139"/>
        <v>138400</v>
      </c>
      <c r="B1387" s="5"/>
      <c r="C1387" s="78"/>
      <c r="D1387" s="78"/>
      <c r="E1387" s="136">
        <f>CEILING(($E$1003+formule!$E$44*(A1387-$A$1003))/100,1)*100</f>
        <v>19000</v>
      </c>
      <c r="F1387" s="137">
        <f t="shared" si="140"/>
        <v>22610</v>
      </c>
      <c r="G1387" s="106"/>
      <c r="H1387" s="124">
        <f t="shared" si="143"/>
        <v>19450</v>
      </c>
      <c r="I1387" s="125">
        <f t="shared" si="144"/>
        <v>23145</v>
      </c>
      <c r="J1387" s="103"/>
      <c r="K1387" s="124">
        <f t="shared" si="141"/>
        <v>19000</v>
      </c>
      <c r="L1387" s="125">
        <f t="shared" si="142"/>
        <v>19950</v>
      </c>
    </row>
    <row r="1388" spans="1:12" x14ac:dyDescent="0.25">
      <c r="A1388" s="149">
        <f t="shared" si="139"/>
        <v>138500</v>
      </c>
      <c r="B1388" s="5"/>
      <c r="C1388" s="78"/>
      <c r="D1388" s="78"/>
      <c r="E1388" s="136">
        <f>CEILING(($E$1003+formule!$E$44*(A1388-$A$1003))/100,1)*100</f>
        <v>19000</v>
      </c>
      <c r="F1388" s="137">
        <f t="shared" si="140"/>
        <v>22610</v>
      </c>
      <c r="G1388" s="106"/>
      <c r="H1388" s="124">
        <f t="shared" si="143"/>
        <v>19450</v>
      </c>
      <c r="I1388" s="125">
        <f t="shared" si="144"/>
        <v>23145</v>
      </c>
      <c r="J1388" s="103"/>
      <c r="K1388" s="124">
        <f t="shared" si="141"/>
        <v>19000</v>
      </c>
      <c r="L1388" s="125">
        <f t="shared" si="142"/>
        <v>19950</v>
      </c>
    </row>
    <row r="1389" spans="1:12" x14ac:dyDescent="0.25">
      <c r="A1389" s="149">
        <f t="shared" ref="A1389:A1452" si="145">A1388+100</f>
        <v>138600</v>
      </c>
      <c r="B1389" s="5"/>
      <c r="C1389" s="78"/>
      <c r="D1389" s="78"/>
      <c r="E1389" s="136">
        <f>CEILING(($E$1003+formule!$E$44*(A1389-$A$1003))/100,1)*100</f>
        <v>19100</v>
      </c>
      <c r="F1389" s="137">
        <f t="shared" si="140"/>
        <v>22729</v>
      </c>
      <c r="G1389" s="106"/>
      <c r="H1389" s="124">
        <f t="shared" si="143"/>
        <v>19550</v>
      </c>
      <c r="I1389" s="125">
        <f t="shared" si="144"/>
        <v>23264</v>
      </c>
      <c r="J1389" s="103"/>
      <c r="K1389" s="124">
        <f t="shared" si="141"/>
        <v>19100</v>
      </c>
      <c r="L1389" s="125">
        <f t="shared" si="142"/>
        <v>20055</v>
      </c>
    </row>
    <row r="1390" spans="1:12" x14ac:dyDescent="0.25">
      <c r="A1390" s="149">
        <f t="shared" si="145"/>
        <v>138700</v>
      </c>
      <c r="B1390" s="5"/>
      <c r="C1390" s="78"/>
      <c r="D1390" s="78"/>
      <c r="E1390" s="136">
        <f>CEILING(($E$1003+formule!$E$44*(A1390-$A$1003))/100,1)*100</f>
        <v>19100</v>
      </c>
      <c r="F1390" s="137">
        <f t="shared" si="140"/>
        <v>22729</v>
      </c>
      <c r="G1390" s="106"/>
      <c r="H1390" s="124">
        <f t="shared" si="143"/>
        <v>19550</v>
      </c>
      <c r="I1390" s="125">
        <f t="shared" si="144"/>
        <v>23264</v>
      </c>
      <c r="J1390" s="103"/>
      <c r="K1390" s="124">
        <f t="shared" si="141"/>
        <v>19100</v>
      </c>
      <c r="L1390" s="125">
        <f t="shared" si="142"/>
        <v>20055</v>
      </c>
    </row>
    <row r="1391" spans="1:12" x14ac:dyDescent="0.25">
      <c r="A1391" s="149">
        <f t="shared" si="145"/>
        <v>138800</v>
      </c>
      <c r="B1391" s="5"/>
      <c r="C1391" s="78"/>
      <c r="D1391" s="78"/>
      <c r="E1391" s="136">
        <f>CEILING(($E$1003+formule!$E$44*(A1391-$A$1003))/100,1)*100</f>
        <v>19100</v>
      </c>
      <c r="F1391" s="137">
        <f t="shared" si="140"/>
        <v>22729</v>
      </c>
      <c r="G1391" s="106"/>
      <c r="H1391" s="124">
        <f t="shared" si="143"/>
        <v>19550</v>
      </c>
      <c r="I1391" s="125">
        <f t="shared" si="144"/>
        <v>23264</v>
      </c>
      <c r="J1391" s="103"/>
      <c r="K1391" s="124">
        <f t="shared" si="141"/>
        <v>19100</v>
      </c>
      <c r="L1391" s="125">
        <f t="shared" si="142"/>
        <v>20055</v>
      </c>
    </row>
    <row r="1392" spans="1:12" x14ac:dyDescent="0.25">
      <c r="A1392" s="149">
        <f t="shared" si="145"/>
        <v>138900</v>
      </c>
      <c r="B1392" s="5"/>
      <c r="C1392" s="78"/>
      <c r="D1392" s="78"/>
      <c r="E1392" s="136">
        <f>CEILING(($E$1003+formule!$E$44*(A1392-$A$1003))/100,1)*100</f>
        <v>19100</v>
      </c>
      <c r="F1392" s="137">
        <f t="shared" si="140"/>
        <v>22729</v>
      </c>
      <c r="G1392" s="106"/>
      <c r="H1392" s="124">
        <f t="shared" si="143"/>
        <v>19550</v>
      </c>
      <c r="I1392" s="125">
        <f t="shared" si="144"/>
        <v>23264</v>
      </c>
      <c r="J1392" s="103"/>
      <c r="K1392" s="124">
        <f t="shared" si="141"/>
        <v>19100</v>
      </c>
      <c r="L1392" s="125">
        <f t="shared" si="142"/>
        <v>20055</v>
      </c>
    </row>
    <row r="1393" spans="1:12" x14ac:dyDescent="0.25">
      <c r="A1393" s="149">
        <f t="shared" si="145"/>
        <v>139000</v>
      </c>
      <c r="B1393" s="5"/>
      <c r="C1393" s="78"/>
      <c r="D1393" s="78"/>
      <c r="E1393" s="136">
        <f>CEILING(($E$1003+formule!$E$44*(A1393-$A$1003))/100,1)*100</f>
        <v>19100</v>
      </c>
      <c r="F1393" s="137">
        <f t="shared" ref="F1393:F1456" si="146">E1393*1.19</f>
        <v>22729</v>
      </c>
      <c r="G1393" s="106"/>
      <c r="H1393" s="124">
        <f t="shared" si="143"/>
        <v>19550</v>
      </c>
      <c r="I1393" s="125">
        <f t="shared" si="144"/>
        <v>23264</v>
      </c>
      <c r="J1393" s="103"/>
      <c r="K1393" s="124">
        <f t="shared" si="141"/>
        <v>19100</v>
      </c>
      <c r="L1393" s="125">
        <f t="shared" si="142"/>
        <v>20055</v>
      </c>
    </row>
    <row r="1394" spans="1:12" x14ac:dyDescent="0.25">
      <c r="A1394" s="149">
        <f t="shared" si="145"/>
        <v>139100</v>
      </c>
      <c r="B1394" s="5"/>
      <c r="C1394" s="78"/>
      <c r="D1394" s="78"/>
      <c r="E1394" s="136">
        <f>CEILING(($E$1003+formule!$E$44*(A1394-$A$1003))/100,1)*100</f>
        <v>19100</v>
      </c>
      <c r="F1394" s="137">
        <f t="shared" si="146"/>
        <v>22729</v>
      </c>
      <c r="G1394" s="106"/>
      <c r="H1394" s="124">
        <f t="shared" si="143"/>
        <v>19550</v>
      </c>
      <c r="I1394" s="125">
        <f t="shared" si="144"/>
        <v>23264</v>
      </c>
      <c r="J1394" s="103"/>
      <c r="K1394" s="124">
        <f t="shared" si="141"/>
        <v>19100</v>
      </c>
      <c r="L1394" s="125">
        <f t="shared" si="142"/>
        <v>20055</v>
      </c>
    </row>
    <row r="1395" spans="1:12" x14ac:dyDescent="0.25">
      <c r="A1395" s="149">
        <f t="shared" si="145"/>
        <v>139200</v>
      </c>
      <c r="B1395" s="5"/>
      <c r="C1395" s="78"/>
      <c r="D1395" s="78"/>
      <c r="E1395" s="136">
        <f>CEILING(($E$1003+formule!$E$44*(A1395-$A$1003))/100,1)*100</f>
        <v>19100</v>
      </c>
      <c r="F1395" s="137">
        <f t="shared" si="146"/>
        <v>22729</v>
      </c>
      <c r="G1395" s="106"/>
      <c r="H1395" s="124">
        <f t="shared" si="143"/>
        <v>19550</v>
      </c>
      <c r="I1395" s="125">
        <f t="shared" si="144"/>
        <v>23264</v>
      </c>
      <c r="J1395" s="103"/>
      <c r="K1395" s="124">
        <f t="shared" si="141"/>
        <v>19100</v>
      </c>
      <c r="L1395" s="125">
        <f t="shared" si="142"/>
        <v>20055</v>
      </c>
    </row>
    <row r="1396" spans="1:12" x14ac:dyDescent="0.25">
      <c r="A1396" s="149">
        <f t="shared" si="145"/>
        <v>139300</v>
      </c>
      <c r="B1396" s="5"/>
      <c r="C1396" s="78"/>
      <c r="D1396" s="78"/>
      <c r="E1396" s="136">
        <f>CEILING(($E$1003+formule!$E$44*(A1396-$A$1003))/100,1)*100</f>
        <v>19100</v>
      </c>
      <c r="F1396" s="137">
        <f t="shared" si="146"/>
        <v>22729</v>
      </c>
      <c r="G1396" s="106"/>
      <c r="H1396" s="124">
        <f t="shared" si="143"/>
        <v>19550</v>
      </c>
      <c r="I1396" s="125">
        <f t="shared" si="144"/>
        <v>23264</v>
      </c>
      <c r="J1396" s="103"/>
      <c r="K1396" s="124">
        <f t="shared" si="141"/>
        <v>19100</v>
      </c>
      <c r="L1396" s="125">
        <f t="shared" si="142"/>
        <v>20055</v>
      </c>
    </row>
    <row r="1397" spans="1:12" x14ac:dyDescent="0.25">
      <c r="A1397" s="149">
        <f t="shared" si="145"/>
        <v>139400</v>
      </c>
      <c r="B1397" s="5"/>
      <c r="C1397" s="78"/>
      <c r="D1397" s="78"/>
      <c r="E1397" s="136">
        <f>CEILING(($E$1003+formule!$E$44*(A1397-$A$1003))/100,1)*100</f>
        <v>19100</v>
      </c>
      <c r="F1397" s="137">
        <f t="shared" si="146"/>
        <v>22729</v>
      </c>
      <c r="G1397" s="106"/>
      <c r="H1397" s="124">
        <f t="shared" si="143"/>
        <v>19550</v>
      </c>
      <c r="I1397" s="125">
        <f t="shared" si="144"/>
        <v>23264</v>
      </c>
      <c r="J1397" s="103"/>
      <c r="K1397" s="124">
        <f t="shared" si="141"/>
        <v>19100</v>
      </c>
      <c r="L1397" s="125">
        <f t="shared" si="142"/>
        <v>20055</v>
      </c>
    </row>
    <row r="1398" spans="1:12" x14ac:dyDescent="0.25">
      <c r="A1398" s="149">
        <f t="shared" si="145"/>
        <v>139500</v>
      </c>
      <c r="B1398" s="5"/>
      <c r="C1398" s="78"/>
      <c r="D1398" s="78"/>
      <c r="E1398" s="136">
        <f>CEILING(($E$1003+formule!$E$44*(A1398-$A$1003))/100,1)*100</f>
        <v>19100</v>
      </c>
      <c r="F1398" s="137">
        <f t="shared" si="146"/>
        <v>22729</v>
      </c>
      <c r="G1398" s="106"/>
      <c r="H1398" s="124">
        <f t="shared" si="143"/>
        <v>19550</v>
      </c>
      <c r="I1398" s="125">
        <f t="shared" si="144"/>
        <v>23264</v>
      </c>
      <c r="J1398" s="103"/>
      <c r="K1398" s="124">
        <f t="shared" si="141"/>
        <v>19100</v>
      </c>
      <c r="L1398" s="125">
        <f t="shared" si="142"/>
        <v>20055</v>
      </c>
    </row>
    <row r="1399" spans="1:12" x14ac:dyDescent="0.25">
      <c r="A1399" s="149">
        <f t="shared" si="145"/>
        <v>139600</v>
      </c>
      <c r="B1399" s="5"/>
      <c r="C1399" s="78"/>
      <c r="D1399" s="78"/>
      <c r="E1399" s="136">
        <f>CEILING(($E$1003+formule!$E$44*(A1399-$A$1003))/100,1)*100</f>
        <v>19200</v>
      </c>
      <c r="F1399" s="137">
        <f t="shared" si="146"/>
        <v>22848</v>
      </c>
      <c r="G1399" s="106"/>
      <c r="H1399" s="124">
        <f t="shared" si="143"/>
        <v>19650</v>
      </c>
      <c r="I1399" s="125">
        <f t="shared" si="144"/>
        <v>23383</v>
      </c>
      <c r="J1399" s="103"/>
      <c r="K1399" s="124">
        <f t="shared" si="141"/>
        <v>19200</v>
      </c>
      <c r="L1399" s="125">
        <f t="shared" si="142"/>
        <v>20160</v>
      </c>
    </row>
    <row r="1400" spans="1:12" x14ac:dyDescent="0.25">
      <c r="A1400" s="149">
        <f t="shared" si="145"/>
        <v>139700</v>
      </c>
      <c r="B1400" s="5"/>
      <c r="C1400" s="78"/>
      <c r="D1400" s="78"/>
      <c r="E1400" s="136">
        <f>CEILING(($E$1003+formule!$E$44*(A1400-$A$1003))/100,1)*100</f>
        <v>19200</v>
      </c>
      <c r="F1400" s="137">
        <f t="shared" si="146"/>
        <v>22848</v>
      </c>
      <c r="G1400" s="106"/>
      <c r="H1400" s="124">
        <f t="shared" si="143"/>
        <v>19650</v>
      </c>
      <c r="I1400" s="125">
        <f t="shared" si="144"/>
        <v>23383</v>
      </c>
      <c r="J1400" s="103"/>
      <c r="K1400" s="124">
        <f t="shared" si="141"/>
        <v>19200</v>
      </c>
      <c r="L1400" s="125">
        <f t="shared" si="142"/>
        <v>20160</v>
      </c>
    </row>
    <row r="1401" spans="1:12" x14ac:dyDescent="0.25">
      <c r="A1401" s="149">
        <f t="shared" si="145"/>
        <v>139800</v>
      </c>
      <c r="B1401" s="5"/>
      <c r="C1401" s="78"/>
      <c r="D1401" s="78"/>
      <c r="E1401" s="136">
        <f>CEILING(($E$1003+formule!$E$44*(A1401-$A$1003))/100,1)*100</f>
        <v>19200</v>
      </c>
      <c r="F1401" s="137">
        <f t="shared" si="146"/>
        <v>22848</v>
      </c>
      <c r="G1401" s="106"/>
      <c r="H1401" s="124">
        <f t="shared" si="143"/>
        <v>19650</v>
      </c>
      <c r="I1401" s="125">
        <f t="shared" si="144"/>
        <v>23383</v>
      </c>
      <c r="J1401" s="103"/>
      <c r="K1401" s="124">
        <f t="shared" si="141"/>
        <v>19200</v>
      </c>
      <c r="L1401" s="125">
        <f t="shared" si="142"/>
        <v>20160</v>
      </c>
    </row>
    <row r="1402" spans="1:12" x14ac:dyDescent="0.25">
      <c r="A1402" s="149">
        <f t="shared" si="145"/>
        <v>139900</v>
      </c>
      <c r="B1402" s="5"/>
      <c r="C1402" s="78"/>
      <c r="D1402" s="78"/>
      <c r="E1402" s="136">
        <f>CEILING(($E$1003+formule!$E$44*(A1402-$A$1003))/100,1)*100</f>
        <v>19200</v>
      </c>
      <c r="F1402" s="137">
        <f t="shared" si="146"/>
        <v>22848</v>
      </c>
      <c r="G1402" s="106"/>
      <c r="H1402" s="124">
        <f t="shared" si="143"/>
        <v>19650</v>
      </c>
      <c r="I1402" s="125">
        <f t="shared" si="144"/>
        <v>23383</v>
      </c>
      <c r="J1402" s="103"/>
      <c r="K1402" s="124">
        <f t="shared" si="141"/>
        <v>19200</v>
      </c>
      <c r="L1402" s="125">
        <f t="shared" si="142"/>
        <v>20160</v>
      </c>
    </row>
    <row r="1403" spans="1:12" x14ac:dyDescent="0.25">
      <c r="A1403" s="149">
        <f t="shared" si="145"/>
        <v>140000</v>
      </c>
      <c r="B1403" s="5"/>
      <c r="C1403" s="78"/>
      <c r="D1403" s="78"/>
      <c r="E1403" s="136">
        <f>CEILING(($E$1003+formule!$E$44*(A1403-$A$1003))/100,1)*100</f>
        <v>19200</v>
      </c>
      <c r="F1403" s="137">
        <f t="shared" si="146"/>
        <v>22848</v>
      </c>
      <c r="G1403" s="106"/>
      <c r="H1403" s="124">
        <f t="shared" si="143"/>
        <v>19650</v>
      </c>
      <c r="I1403" s="125">
        <f t="shared" si="144"/>
        <v>23383</v>
      </c>
      <c r="J1403" s="103"/>
      <c r="K1403" s="124">
        <f t="shared" si="141"/>
        <v>19200</v>
      </c>
      <c r="L1403" s="125">
        <f t="shared" si="142"/>
        <v>20160</v>
      </c>
    </row>
    <row r="1404" spans="1:12" x14ac:dyDescent="0.25">
      <c r="A1404" s="149">
        <f t="shared" si="145"/>
        <v>140100</v>
      </c>
      <c r="B1404" s="5"/>
      <c r="C1404" s="78"/>
      <c r="D1404" s="78"/>
      <c r="E1404" s="136">
        <f>CEILING(($E$1003+formule!$E$44*(A1404-$A$1003))/100,1)*100</f>
        <v>19200</v>
      </c>
      <c r="F1404" s="137">
        <f t="shared" si="146"/>
        <v>22848</v>
      </c>
      <c r="G1404" s="106"/>
      <c r="H1404" s="124">
        <f t="shared" si="143"/>
        <v>19650</v>
      </c>
      <c r="I1404" s="125">
        <f t="shared" si="144"/>
        <v>23383</v>
      </c>
      <c r="J1404" s="103"/>
      <c r="K1404" s="124">
        <f t="shared" si="141"/>
        <v>19200</v>
      </c>
      <c r="L1404" s="125">
        <f t="shared" si="142"/>
        <v>20160</v>
      </c>
    </row>
    <row r="1405" spans="1:12" x14ac:dyDescent="0.25">
      <c r="A1405" s="149">
        <f t="shared" si="145"/>
        <v>140200</v>
      </c>
      <c r="B1405" s="5"/>
      <c r="C1405" s="78"/>
      <c r="D1405" s="78"/>
      <c r="E1405" s="136">
        <f>CEILING(($E$1003+formule!$E$44*(A1405-$A$1003))/100,1)*100</f>
        <v>19200</v>
      </c>
      <c r="F1405" s="137">
        <f t="shared" si="146"/>
        <v>22848</v>
      </c>
      <c r="G1405" s="106"/>
      <c r="H1405" s="124">
        <f t="shared" si="143"/>
        <v>19650</v>
      </c>
      <c r="I1405" s="125">
        <f t="shared" si="144"/>
        <v>23383</v>
      </c>
      <c r="J1405" s="103"/>
      <c r="K1405" s="124">
        <f t="shared" si="141"/>
        <v>19200</v>
      </c>
      <c r="L1405" s="125">
        <f t="shared" si="142"/>
        <v>20160</v>
      </c>
    </row>
    <row r="1406" spans="1:12" x14ac:dyDescent="0.25">
      <c r="A1406" s="149">
        <f t="shared" si="145"/>
        <v>140300</v>
      </c>
      <c r="B1406" s="5"/>
      <c r="C1406" s="78"/>
      <c r="D1406" s="78"/>
      <c r="E1406" s="136">
        <f>CEILING(($E$1003+formule!$E$44*(A1406-$A$1003))/100,1)*100</f>
        <v>19200</v>
      </c>
      <c r="F1406" s="137">
        <f t="shared" si="146"/>
        <v>22848</v>
      </c>
      <c r="G1406" s="106"/>
      <c r="H1406" s="124">
        <f t="shared" si="143"/>
        <v>19650</v>
      </c>
      <c r="I1406" s="125">
        <f t="shared" si="144"/>
        <v>23383</v>
      </c>
      <c r="J1406" s="103"/>
      <c r="K1406" s="124">
        <f t="shared" si="141"/>
        <v>19200</v>
      </c>
      <c r="L1406" s="125">
        <f t="shared" si="142"/>
        <v>20160</v>
      </c>
    </row>
    <row r="1407" spans="1:12" x14ac:dyDescent="0.25">
      <c r="A1407" s="149">
        <f t="shared" si="145"/>
        <v>140400</v>
      </c>
      <c r="B1407" s="5"/>
      <c r="C1407" s="78"/>
      <c r="D1407" s="78"/>
      <c r="E1407" s="136">
        <f>CEILING(($E$1003+formule!$E$44*(A1407-$A$1003))/100,1)*100</f>
        <v>19200</v>
      </c>
      <c r="F1407" s="137">
        <f t="shared" si="146"/>
        <v>22848</v>
      </c>
      <c r="G1407" s="106"/>
      <c r="H1407" s="124">
        <f t="shared" si="143"/>
        <v>19650</v>
      </c>
      <c r="I1407" s="125">
        <f t="shared" si="144"/>
        <v>23383</v>
      </c>
      <c r="J1407" s="103"/>
      <c r="K1407" s="124">
        <f t="shared" si="141"/>
        <v>19200</v>
      </c>
      <c r="L1407" s="125">
        <f t="shared" si="142"/>
        <v>20160</v>
      </c>
    </row>
    <row r="1408" spans="1:12" x14ac:dyDescent="0.25">
      <c r="A1408" s="149">
        <f t="shared" si="145"/>
        <v>140500</v>
      </c>
      <c r="B1408" s="5"/>
      <c r="C1408" s="78"/>
      <c r="D1408" s="78"/>
      <c r="E1408" s="136">
        <f>CEILING(($E$1003+formule!$E$44*(A1408-$A$1003))/100,1)*100</f>
        <v>19200</v>
      </c>
      <c r="F1408" s="137">
        <f t="shared" si="146"/>
        <v>22848</v>
      </c>
      <c r="G1408" s="106"/>
      <c r="H1408" s="124">
        <f t="shared" si="143"/>
        <v>19650</v>
      </c>
      <c r="I1408" s="125">
        <f t="shared" si="144"/>
        <v>23383</v>
      </c>
      <c r="J1408" s="103"/>
      <c r="K1408" s="124">
        <f t="shared" si="141"/>
        <v>19200</v>
      </c>
      <c r="L1408" s="125">
        <f t="shared" si="142"/>
        <v>20160</v>
      </c>
    </row>
    <row r="1409" spans="1:12" x14ac:dyDescent="0.25">
      <c r="A1409" s="149">
        <f t="shared" si="145"/>
        <v>140600</v>
      </c>
      <c r="B1409" s="5"/>
      <c r="C1409" s="78"/>
      <c r="D1409" s="78"/>
      <c r="E1409" s="136">
        <f>CEILING(($E$1003+formule!$E$44*(A1409-$A$1003))/100,1)*100</f>
        <v>19300</v>
      </c>
      <c r="F1409" s="137">
        <f t="shared" si="146"/>
        <v>22967</v>
      </c>
      <c r="G1409" s="106"/>
      <c r="H1409" s="124">
        <f t="shared" si="143"/>
        <v>19750</v>
      </c>
      <c r="I1409" s="125">
        <f t="shared" si="144"/>
        <v>23502</v>
      </c>
      <c r="J1409" s="103"/>
      <c r="K1409" s="124">
        <f t="shared" si="141"/>
        <v>19300</v>
      </c>
      <c r="L1409" s="125">
        <f t="shared" si="142"/>
        <v>20265</v>
      </c>
    </row>
    <row r="1410" spans="1:12" x14ac:dyDescent="0.25">
      <c r="A1410" s="149">
        <f t="shared" si="145"/>
        <v>140700</v>
      </c>
      <c r="B1410" s="5"/>
      <c r="C1410" s="78"/>
      <c r="D1410" s="78"/>
      <c r="E1410" s="136">
        <f>CEILING(($E$1003+formule!$E$44*(A1410-$A$1003))/100,1)*100</f>
        <v>19300</v>
      </c>
      <c r="F1410" s="137">
        <f t="shared" si="146"/>
        <v>22967</v>
      </c>
      <c r="G1410" s="106"/>
      <c r="H1410" s="124">
        <f t="shared" si="143"/>
        <v>19750</v>
      </c>
      <c r="I1410" s="125">
        <f t="shared" si="144"/>
        <v>23502</v>
      </c>
      <c r="J1410" s="103"/>
      <c r="K1410" s="124">
        <f t="shared" si="141"/>
        <v>19300</v>
      </c>
      <c r="L1410" s="125">
        <f t="shared" si="142"/>
        <v>20265</v>
      </c>
    </row>
    <row r="1411" spans="1:12" x14ac:dyDescent="0.25">
      <c r="A1411" s="149">
        <f t="shared" si="145"/>
        <v>140800</v>
      </c>
      <c r="B1411" s="5"/>
      <c r="C1411" s="78"/>
      <c r="D1411" s="78"/>
      <c r="E1411" s="136">
        <f>CEILING(($E$1003+formule!$E$44*(A1411-$A$1003))/100,1)*100</f>
        <v>19300</v>
      </c>
      <c r="F1411" s="137">
        <f t="shared" si="146"/>
        <v>22967</v>
      </c>
      <c r="G1411" s="106"/>
      <c r="H1411" s="124">
        <f t="shared" si="143"/>
        <v>19750</v>
      </c>
      <c r="I1411" s="125">
        <f t="shared" si="144"/>
        <v>23502</v>
      </c>
      <c r="J1411" s="103"/>
      <c r="K1411" s="124">
        <f t="shared" si="141"/>
        <v>19300</v>
      </c>
      <c r="L1411" s="125">
        <f t="shared" si="142"/>
        <v>20265</v>
      </c>
    </row>
    <row r="1412" spans="1:12" x14ac:dyDescent="0.25">
      <c r="A1412" s="149">
        <f t="shared" si="145"/>
        <v>140900</v>
      </c>
      <c r="B1412" s="5"/>
      <c r="C1412" s="78"/>
      <c r="D1412" s="78"/>
      <c r="E1412" s="136">
        <f>CEILING(($E$1003+formule!$E$44*(A1412-$A$1003))/100,1)*100</f>
        <v>19300</v>
      </c>
      <c r="F1412" s="137">
        <f t="shared" si="146"/>
        <v>22967</v>
      </c>
      <c r="G1412" s="106"/>
      <c r="H1412" s="124">
        <f t="shared" si="143"/>
        <v>19750</v>
      </c>
      <c r="I1412" s="125">
        <f t="shared" si="144"/>
        <v>23502</v>
      </c>
      <c r="J1412" s="103"/>
      <c r="K1412" s="124">
        <f t="shared" si="141"/>
        <v>19300</v>
      </c>
      <c r="L1412" s="125">
        <f t="shared" si="142"/>
        <v>20265</v>
      </c>
    </row>
    <row r="1413" spans="1:12" x14ac:dyDescent="0.25">
      <c r="A1413" s="149">
        <f t="shared" si="145"/>
        <v>141000</v>
      </c>
      <c r="B1413" s="5"/>
      <c r="C1413" s="78"/>
      <c r="D1413" s="78"/>
      <c r="E1413" s="136">
        <f>CEILING(($E$1003+formule!$E$44*(A1413-$A$1003))/100,1)*100</f>
        <v>19300</v>
      </c>
      <c r="F1413" s="137">
        <f t="shared" si="146"/>
        <v>22967</v>
      </c>
      <c r="G1413" s="106"/>
      <c r="H1413" s="124">
        <f t="shared" si="143"/>
        <v>19750</v>
      </c>
      <c r="I1413" s="125">
        <f t="shared" si="144"/>
        <v>23502</v>
      </c>
      <c r="J1413" s="103"/>
      <c r="K1413" s="124">
        <f t="shared" ref="K1413:K1476" si="147">E1413</f>
        <v>19300</v>
      </c>
      <c r="L1413" s="125">
        <f t="shared" ref="L1413:L1476" si="148">K1413*1.05</f>
        <v>20265</v>
      </c>
    </row>
    <row r="1414" spans="1:12" x14ac:dyDescent="0.25">
      <c r="A1414" s="149">
        <f t="shared" si="145"/>
        <v>141100</v>
      </c>
      <c r="B1414" s="5"/>
      <c r="C1414" s="78"/>
      <c r="D1414" s="78"/>
      <c r="E1414" s="136">
        <f>CEILING(($E$1003+formule!$E$44*(A1414-$A$1003))/100,1)*100</f>
        <v>19300</v>
      </c>
      <c r="F1414" s="137">
        <f t="shared" si="146"/>
        <v>22967</v>
      </c>
      <c r="G1414" s="106"/>
      <c r="H1414" s="124">
        <f t="shared" si="143"/>
        <v>19750</v>
      </c>
      <c r="I1414" s="125">
        <f t="shared" si="144"/>
        <v>23502</v>
      </c>
      <c r="J1414" s="103"/>
      <c r="K1414" s="124">
        <f t="shared" si="147"/>
        <v>19300</v>
      </c>
      <c r="L1414" s="125">
        <f t="shared" si="148"/>
        <v>20265</v>
      </c>
    </row>
    <row r="1415" spans="1:12" x14ac:dyDescent="0.25">
      <c r="A1415" s="149">
        <f t="shared" si="145"/>
        <v>141200</v>
      </c>
      <c r="B1415" s="5"/>
      <c r="C1415" s="78"/>
      <c r="D1415" s="78"/>
      <c r="E1415" s="136">
        <f>CEILING(($E$1003+formule!$E$44*(A1415-$A$1003))/100,1)*100</f>
        <v>19300</v>
      </c>
      <c r="F1415" s="137">
        <f t="shared" si="146"/>
        <v>22967</v>
      </c>
      <c r="G1415" s="106"/>
      <c r="H1415" s="124">
        <f t="shared" si="143"/>
        <v>19750</v>
      </c>
      <c r="I1415" s="125">
        <f t="shared" si="144"/>
        <v>23502</v>
      </c>
      <c r="J1415" s="103"/>
      <c r="K1415" s="124">
        <f t="shared" si="147"/>
        <v>19300</v>
      </c>
      <c r="L1415" s="125">
        <f t="shared" si="148"/>
        <v>20265</v>
      </c>
    </row>
    <row r="1416" spans="1:12" x14ac:dyDescent="0.25">
      <c r="A1416" s="149">
        <f t="shared" si="145"/>
        <v>141300</v>
      </c>
      <c r="B1416" s="5"/>
      <c r="C1416" s="78"/>
      <c r="D1416" s="78"/>
      <c r="E1416" s="136">
        <f>CEILING(($E$1003+formule!$E$44*(A1416-$A$1003))/100,1)*100</f>
        <v>19300</v>
      </c>
      <c r="F1416" s="137">
        <f t="shared" si="146"/>
        <v>22967</v>
      </c>
      <c r="G1416" s="106"/>
      <c r="H1416" s="124">
        <f t="shared" si="143"/>
        <v>19750</v>
      </c>
      <c r="I1416" s="125">
        <f t="shared" si="144"/>
        <v>23502</v>
      </c>
      <c r="J1416" s="103"/>
      <c r="K1416" s="124">
        <f t="shared" si="147"/>
        <v>19300</v>
      </c>
      <c r="L1416" s="125">
        <f t="shared" si="148"/>
        <v>20265</v>
      </c>
    </row>
    <row r="1417" spans="1:12" x14ac:dyDescent="0.25">
      <c r="A1417" s="149">
        <f t="shared" si="145"/>
        <v>141400</v>
      </c>
      <c r="B1417" s="5"/>
      <c r="C1417" s="78"/>
      <c r="D1417" s="78"/>
      <c r="E1417" s="136">
        <f>CEILING(($E$1003+formule!$E$44*(A1417-$A$1003))/100,1)*100</f>
        <v>19300</v>
      </c>
      <c r="F1417" s="137">
        <f t="shared" si="146"/>
        <v>22967</v>
      </c>
      <c r="G1417" s="106"/>
      <c r="H1417" s="124">
        <f t="shared" si="143"/>
        <v>19750</v>
      </c>
      <c r="I1417" s="125">
        <f t="shared" si="144"/>
        <v>23502</v>
      </c>
      <c r="J1417" s="103"/>
      <c r="K1417" s="124">
        <f t="shared" si="147"/>
        <v>19300</v>
      </c>
      <c r="L1417" s="125">
        <f t="shared" si="148"/>
        <v>20265</v>
      </c>
    </row>
    <row r="1418" spans="1:12" x14ac:dyDescent="0.25">
      <c r="A1418" s="149">
        <f t="shared" si="145"/>
        <v>141500</v>
      </c>
      <c r="B1418" s="5"/>
      <c r="C1418" s="78"/>
      <c r="D1418" s="78"/>
      <c r="E1418" s="136">
        <f>CEILING(($E$1003+formule!$E$44*(A1418-$A$1003))/100,1)*100</f>
        <v>19300</v>
      </c>
      <c r="F1418" s="137">
        <f t="shared" si="146"/>
        <v>22967</v>
      </c>
      <c r="G1418" s="106"/>
      <c r="H1418" s="124">
        <f t="shared" si="143"/>
        <v>19750</v>
      </c>
      <c r="I1418" s="125">
        <f t="shared" si="144"/>
        <v>23502</v>
      </c>
      <c r="J1418" s="103"/>
      <c r="K1418" s="124">
        <f t="shared" si="147"/>
        <v>19300</v>
      </c>
      <c r="L1418" s="125">
        <f t="shared" si="148"/>
        <v>20265</v>
      </c>
    </row>
    <row r="1419" spans="1:12" x14ac:dyDescent="0.25">
      <c r="A1419" s="149">
        <f t="shared" si="145"/>
        <v>141600</v>
      </c>
      <c r="B1419" s="5"/>
      <c r="C1419" s="78"/>
      <c r="D1419" s="78"/>
      <c r="E1419" s="136">
        <f>CEILING(($E$1003+formule!$E$44*(A1419-$A$1003))/100,1)*100</f>
        <v>19300</v>
      </c>
      <c r="F1419" s="137">
        <f t="shared" si="146"/>
        <v>22967</v>
      </c>
      <c r="G1419" s="106"/>
      <c r="H1419" s="124">
        <f t="shared" si="143"/>
        <v>19750</v>
      </c>
      <c r="I1419" s="125">
        <f t="shared" si="144"/>
        <v>23502</v>
      </c>
      <c r="J1419" s="103"/>
      <c r="K1419" s="124">
        <f t="shared" si="147"/>
        <v>19300</v>
      </c>
      <c r="L1419" s="125">
        <f t="shared" si="148"/>
        <v>20265</v>
      </c>
    </row>
    <row r="1420" spans="1:12" x14ac:dyDescent="0.25">
      <c r="A1420" s="149">
        <f t="shared" si="145"/>
        <v>141700</v>
      </c>
      <c r="B1420" s="5"/>
      <c r="C1420" s="78"/>
      <c r="D1420" s="78"/>
      <c r="E1420" s="136">
        <f>CEILING(($E$1003+formule!$E$44*(A1420-$A$1003))/100,1)*100</f>
        <v>19400</v>
      </c>
      <c r="F1420" s="137">
        <f t="shared" si="146"/>
        <v>23086</v>
      </c>
      <c r="G1420" s="106"/>
      <c r="H1420" s="124">
        <f t="shared" si="143"/>
        <v>19850</v>
      </c>
      <c r="I1420" s="125">
        <f t="shared" si="144"/>
        <v>23621</v>
      </c>
      <c r="J1420" s="103"/>
      <c r="K1420" s="124">
        <f t="shared" si="147"/>
        <v>19400</v>
      </c>
      <c r="L1420" s="125">
        <f t="shared" si="148"/>
        <v>20370</v>
      </c>
    </row>
    <row r="1421" spans="1:12" x14ac:dyDescent="0.25">
      <c r="A1421" s="149">
        <f t="shared" si="145"/>
        <v>141800</v>
      </c>
      <c r="B1421" s="5"/>
      <c r="C1421" s="78"/>
      <c r="D1421" s="78"/>
      <c r="E1421" s="136">
        <f>CEILING(($E$1003+formule!$E$44*(A1421-$A$1003))/100,1)*100</f>
        <v>19400</v>
      </c>
      <c r="F1421" s="137">
        <f t="shared" si="146"/>
        <v>23086</v>
      </c>
      <c r="G1421" s="106"/>
      <c r="H1421" s="124">
        <f t="shared" si="143"/>
        <v>19850</v>
      </c>
      <c r="I1421" s="125">
        <f t="shared" si="144"/>
        <v>23621</v>
      </c>
      <c r="J1421" s="103"/>
      <c r="K1421" s="124">
        <f t="shared" si="147"/>
        <v>19400</v>
      </c>
      <c r="L1421" s="125">
        <f t="shared" si="148"/>
        <v>20370</v>
      </c>
    </row>
    <row r="1422" spans="1:12" x14ac:dyDescent="0.25">
      <c r="A1422" s="149">
        <f t="shared" si="145"/>
        <v>141900</v>
      </c>
      <c r="B1422" s="5"/>
      <c r="C1422" s="78"/>
      <c r="D1422" s="78"/>
      <c r="E1422" s="136">
        <f>CEILING(($E$1003+formule!$E$44*(A1422-$A$1003))/100,1)*100</f>
        <v>19400</v>
      </c>
      <c r="F1422" s="137">
        <f t="shared" si="146"/>
        <v>23086</v>
      </c>
      <c r="G1422" s="106"/>
      <c r="H1422" s="124">
        <f t="shared" si="143"/>
        <v>19850</v>
      </c>
      <c r="I1422" s="125">
        <f t="shared" si="144"/>
        <v>23621</v>
      </c>
      <c r="J1422" s="103"/>
      <c r="K1422" s="124">
        <f t="shared" si="147"/>
        <v>19400</v>
      </c>
      <c r="L1422" s="125">
        <f t="shared" si="148"/>
        <v>20370</v>
      </c>
    </row>
    <row r="1423" spans="1:12" x14ac:dyDescent="0.25">
      <c r="A1423" s="149">
        <f t="shared" si="145"/>
        <v>142000</v>
      </c>
      <c r="B1423" s="5"/>
      <c r="C1423" s="78"/>
      <c r="D1423" s="78"/>
      <c r="E1423" s="136">
        <f>CEILING(($E$1003+formule!$E$44*(A1423-$A$1003))/100,1)*100</f>
        <v>19400</v>
      </c>
      <c r="F1423" s="137">
        <f t="shared" si="146"/>
        <v>23086</v>
      </c>
      <c r="G1423" s="106"/>
      <c r="H1423" s="124">
        <f t="shared" si="143"/>
        <v>19850</v>
      </c>
      <c r="I1423" s="125">
        <f t="shared" si="144"/>
        <v>23621</v>
      </c>
      <c r="J1423" s="103"/>
      <c r="K1423" s="124">
        <f t="shared" si="147"/>
        <v>19400</v>
      </c>
      <c r="L1423" s="125">
        <f t="shared" si="148"/>
        <v>20370</v>
      </c>
    </row>
    <row r="1424" spans="1:12" x14ac:dyDescent="0.25">
      <c r="A1424" s="149">
        <f t="shared" si="145"/>
        <v>142100</v>
      </c>
      <c r="B1424" s="5"/>
      <c r="C1424" s="78"/>
      <c r="D1424" s="78"/>
      <c r="E1424" s="136">
        <f>CEILING(($E$1003+formule!$E$44*(A1424-$A$1003))/100,1)*100</f>
        <v>19400</v>
      </c>
      <c r="F1424" s="137">
        <f t="shared" si="146"/>
        <v>23086</v>
      </c>
      <c r="G1424" s="106"/>
      <c r="H1424" s="124">
        <f t="shared" si="143"/>
        <v>19850</v>
      </c>
      <c r="I1424" s="125">
        <f t="shared" si="144"/>
        <v>23621</v>
      </c>
      <c r="J1424" s="103"/>
      <c r="K1424" s="124">
        <f t="shared" si="147"/>
        <v>19400</v>
      </c>
      <c r="L1424" s="125">
        <f t="shared" si="148"/>
        <v>20370</v>
      </c>
    </row>
    <row r="1425" spans="1:12" x14ac:dyDescent="0.25">
      <c r="A1425" s="149">
        <f t="shared" si="145"/>
        <v>142200</v>
      </c>
      <c r="B1425" s="5"/>
      <c r="C1425" s="78"/>
      <c r="D1425" s="78"/>
      <c r="E1425" s="136">
        <f>CEILING(($E$1003+formule!$E$44*(A1425-$A$1003))/100,1)*100</f>
        <v>19400</v>
      </c>
      <c r="F1425" s="137">
        <f t="shared" si="146"/>
        <v>23086</v>
      </c>
      <c r="G1425" s="106"/>
      <c r="H1425" s="124">
        <f t="shared" si="143"/>
        <v>19850</v>
      </c>
      <c r="I1425" s="125">
        <f t="shared" si="144"/>
        <v>23621</v>
      </c>
      <c r="J1425" s="103"/>
      <c r="K1425" s="124">
        <f t="shared" si="147"/>
        <v>19400</v>
      </c>
      <c r="L1425" s="125">
        <f t="shared" si="148"/>
        <v>20370</v>
      </c>
    </row>
    <row r="1426" spans="1:12" x14ac:dyDescent="0.25">
      <c r="A1426" s="149">
        <f t="shared" si="145"/>
        <v>142300</v>
      </c>
      <c r="B1426" s="5"/>
      <c r="C1426" s="78"/>
      <c r="D1426" s="78"/>
      <c r="E1426" s="136">
        <f>CEILING(($E$1003+formule!$E$44*(A1426-$A$1003))/100,1)*100</f>
        <v>19400</v>
      </c>
      <c r="F1426" s="137">
        <f t="shared" si="146"/>
        <v>23086</v>
      </c>
      <c r="G1426" s="106"/>
      <c r="H1426" s="124">
        <f t="shared" si="143"/>
        <v>19850</v>
      </c>
      <c r="I1426" s="125">
        <f t="shared" si="144"/>
        <v>23621</v>
      </c>
      <c r="J1426" s="103"/>
      <c r="K1426" s="124">
        <f t="shared" si="147"/>
        <v>19400</v>
      </c>
      <c r="L1426" s="125">
        <f t="shared" si="148"/>
        <v>20370</v>
      </c>
    </row>
    <row r="1427" spans="1:12" x14ac:dyDescent="0.25">
      <c r="A1427" s="149">
        <f t="shared" si="145"/>
        <v>142400</v>
      </c>
      <c r="B1427" s="5"/>
      <c r="C1427" s="78"/>
      <c r="D1427" s="78"/>
      <c r="E1427" s="136">
        <f>CEILING(($E$1003+formule!$E$44*(A1427-$A$1003))/100,1)*100</f>
        <v>19400</v>
      </c>
      <c r="F1427" s="137">
        <f t="shared" si="146"/>
        <v>23086</v>
      </c>
      <c r="G1427" s="106"/>
      <c r="H1427" s="124">
        <f t="shared" si="143"/>
        <v>19850</v>
      </c>
      <c r="I1427" s="125">
        <f t="shared" si="144"/>
        <v>23621</v>
      </c>
      <c r="J1427" s="103"/>
      <c r="K1427" s="124">
        <f t="shared" si="147"/>
        <v>19400</v>
      </c>
      <c r="L1427" s="125">
        <f t="shared" si="148"/>
        <v>20370</v>
      </c>
    </row>
    <row r="1428" spans="1:12" x14ac:dyDescent="0.25">
      <c r="A1428" s="149">
        <f t="shared" si="145"/>
        <v>142500</v>
      </c>
      <c r="B1428" s="5"/>
      <c r="C1428" s="78"/>
      <c r="D1428" s="78"/>
      <c r="E1428" s="136">
        <f>CEILING(($E$1003+formule!$E$44*(A1428-$A$1003))/100,1)*100</f>
        <v>19400</v>
      </c>
      <c r="F1428" s="137">
        <f t="shared" si="146"/>
        <v>23086</v>
      </c>
      <c r="G1428" s="106"/>
      <c r="H1428" s="124">
        <f t="shared" si="143"/>
        <v>19850</v>
      </c>
      <c r="I1428" s="125">
        <f t="shared" si="144"/>
        <v>23621</v>
      </c>
      <c r="J1428" s="103"/>
      <c r="K1428" s="124">
        <f t="shared" si="147"/>
        <v>19400</v>
      </c>
      <c r="L1428" s="125">
        <f t="shared" si="148"/>
        <v>20370</v>
      </c>
    </row>
    <row r="1429" spans="1:12" x14ac:dyDescent="0.25">
      <c r="A1429" s="149">
        <f t="shared" si="145"/>
        <v>142600</v>
      </c>
      <c r="B1429" s="5"/>
      <c r="C1429" s="78"/>
      <c r="D1429" s="78"/>
      <c r="E1429" s="136">
        <f>CEILING(($E$1003+formule!$E$44*(A1429-$A$1003))/100,1)*100</f>
        <v>19400</v>
      </c>
      <c r="F1429" s="137">
        <f t="shared" si="146"/>
        <v>23086</v>
      </c>
      <c r="G1429" s="106"/>
      <c r="H1429" s="124">
        <f t="shared" si="143"/>
        <v>19850</v>
      </c>
      <c r="I1429" s="125">
        <f t="shared" si="144"/>
        <v>23621</v>
      </c>
      <c r="J1429" s="103"/>
      <c r="K1429" s="124">
        <f t="shared" si="147"/>
        <v>19400</v>
      </c>
      <c r="L1429" s="125">
        <f t="shared" si="148"/>
        <v>20370</v>
      </c>
    </row>
    <row r="1430" spans="1:12" x14ac:dyDescent="0.25">
      <c r="A1430" s="149">
        <f t="shared" si="145"/>
        <v>142700</v>
      </c>
      <c r="B1430" s="5"/>
      <c r="C1430" s="78"/>
      <c r="D1430" s="78"/>
      <c r="E1430" s="136">
        <f>CEILING(($E$1003+formule!$E$44*(A1430-$A$1003))/100,1)*100</f>
        <v>19500</v>
      </c>
      <c r="F1430" s="137">
        <f t="shared" si="146"/>
        <v>23205</v>
      </c>
      <c r="G1430" s="106"/>
      <c r="H1430" s="124">
        <f t="shared" si="143"/>
        <v>19950</v>
      </c>
      <c r="I1430" s="125">
        <f t="shared" si="144"/>
        <v>23740</v>
      </c>
      <c r="J1430" s="103"/>
      <c r="K1430" s="124">
        <f t="shared" si="147"/>
        <v>19500</v>
      </c>
      <c r="L1430" s="125">
        <f t="shared" si="148"/>
        <v>20475</v>
      </c>
    </row>
    <row r="1431" spans="1:12" x14ac:dyDescent="0.25">
      <c r="A1431" s="149">
        <f t="shared" si="145"/>
        <v>142800</v>
      </c>
      <c r="B1431" s="5"/>
      <c r="C1431" s="78"/>
      <c r="D1431" s="78"/>
      <c r="E1431" s="136">
        <f>CEILING(($E$1003+formule!$E$44*(A1431-$A$1003))/100,1)*100</f>
        <v>19500</v>
      </c>
      <c r="F1431" s="137">
        <f t="shared" si="146"/>
        <v>23205</v>
      </c>
      <c r="G1431" s="106"/>
      <c r="H1431" s="124">
        <f t="shared" si="143"/>
        <v>19950</v>
      </c>
      <c r="I1431" s="125">
        <f t="shared" si="144"/>
        <v>23740</v>
      </c>
      <c r="J1431" s="103"/>
      <c r="K1431" s="124">
        <f t="shared" si="147"/>
        <v>19500</v>
      </c>
      <c r="L1431" s="125">
        <f t="shared" si="148"/>
        <v>20475</v>
      </c>
    </row>
    <row r="1432" spans="1:12" x14ac:dyDescent="0.25">
      <c r="A1432" s="149">
        <f t="shared" si="145"/>
        <v>142900</v>
      </c>
      <c r="B1432" s="5"/>
      <c r="C1432" s="78"/>
      <c r="D1432" s="78"/>
      <c r="E1432" s="136">
        <f>CEILING(($E$1003+formule!$E$44*(A1432-$A$1003))/100,1)*100</f>
        <v>19500</v>
      </c>
      <c r="F1432" s="137">
        <f t="shared" si="146"/>
        <v>23205</v>
      </c>
      <c r="G1432" s="106"/>
      <c r="H1432" s="124">
        <f t="shared" si="143"/>
        <v>19950</v>
      </c>
      <c r="I1432" s="125">
        <f t="shared" si="144"/>
        <v>23740</v>
      </c>
      <c r="J1432" s="103"/>
      <c r="K1432" s="124">
        <f t="shared" si="147"/>
        <v>19500</v>
      </c>
      <c r="L1432" s="125">
        <f t="shared" si="148"/>
        <v>20475</v>
      </c>
    </row>
    <row r="1433" spans="1:12" x14ac:dyDescent="0.25">
      <c r="A1433" s="149">
        <f t="shared" si="145"/>
        <v>143000</v>
      </c>
      <c r="B1433" s="5"/>
      <c r="C1433" s="78"/>
      <c r="D1433" s="78"/>
      <c r="E1433" s="136">
        <f>CEILING(($E$1003+formule!$E$44*(A1433-$A$1003))/100,1)*100</f>
        <v>19500</v>
      </c>
      <c r="F1433" s="137">
        <f t="shared" si="146"/>
        <v>23205</v>
      </c>
      <c r="G1433" s="106"/>
      <c r="H1433" s="124">
        <f t="shared" si="143"/>
        <v>19950</v>
      </c>
      <c r="I1433" s="125">
        <f t="shared" si="144"/>
        <v>23740</v>
      </c>
      <c r="J1433" s="103"/>
      <c r="K1433" s="124">
        <f t="shared" si="147"/>
        <v>19500</v>
      </c>
      <c r="L1433" s="125">
        <f t="shared" si="148"/>
        <v>20475</v>
      </c>
    </row>
    <row r="1434" spans="1:12" x14ac:dyDescent="0.25">
      <c r="A1434" s="149">
        <f t="shared" si="145"/>
        <v>143100</v>
      </c>
      <c r="B1434" s="5"/>
      <c r="C1434" s="78"/>
      <c r="D1434" s="78"/>
      <c r="E1434" s="136">
        <f>CEILING(($E$1003+formule!$E$44*(A1434-$A$1003))/100,1)*100</f>
        <v>19500</v>
      </c>
      <c r="F1434" s="137">
        <f t="shared" si="146"/>
        <v>23205</v>
      </c>
      <c r="G1434" s="106"/>
      <c r="H1434" s="124">
        <f t="shared" si="143"/>
        <v>19950</v>
      </c>
      <c r="I1434" s="125">
        <f t="shared" si="144"/>
        <v>23740</v>
      </c>
      <c r="J1434" s="103"/>
      <c r="K1434" s="124">
        <f t="shared" si="147"/>
        <v>19500</v>
      </c>
      <c r="L1434" s="125">
        <f t="shared" si="148"/>
        <v>20475</v>
      </c>
    </row>
    <row r="1435" spans="1:12" x14ac:dyDescent="0.25">
      <c r="A1435" s="149">
        <f t="shared" si="145"/>
        <v>143200</v>
      </c>
      <c r="B1435" s="5"/>
      <c r="C1435" s="78"/>
      <c r="D1435" s="78"/>
      <c r="E1435" s="136">
        <f>CEILING(($E$1003+formule!$E$44*(A1435-$A$1003))/100,1)*100</f>
        <v>19500</v>
      </c>
      <c r="F1435" s="137">
        <f t="shared" si="146"/>
        <v>23205</v>
      </c>
      <c r="G1435" s="106"/>
      <c r="H1435" s="124">
        <f t="shared" si="143"/>
        <v>19950</v>
      </c>
      <c r="I1435" s="125">
        <f t="shared" si="144"/>
        <v>23740</v>
      </c>
      <c r="J1435" s="103"/>
      <c r="K1435" s="124">
        <f t="shared" si="147"/>
        <v>19500</v>
      </c>
      <c r="L1435" s="125">
        <f t="shared" si="148"/>
        <v>20475</v>
      </c>
    </row>
    <row r="1436" spans="1:12" x14ac:dyDescent="0.25">
      <c r="A1436" s="149">
        <f t="shared" si="145"/>
        <v>143300</v>
      </c>
      <c r="B1436" s="5"/>
      <c r="C1436" s="78"/>
      <c r="D1436" s="78"/>
      <c r="E1436" s="136">
        <f>CEILING(($E$1003+formule!$E$44*(A1436-$A$1003))/100,1)*100</f>
        <v>19500</v>
      </c>
      <c r="F1436" s="137">
        <f t="shared" si="146"/>
        <v>23205</v>
      </c>
      <c r="G1436" s="106"/>
      <c r="H1436" s="124">
        <f t="shared" si="143"/>
        <v>19950</v>
      </c>
      <c r="I1436" s="125">
        <f t="shared" si="144"/>
        <v>23740</v>
      </c>
      <c r="J1436" s="103"/>
      <c r="K1436" s="124">
        <f t="shared" si="147"/>
        <v>19500</v>
      </c>
      <c r="L1436" s="125">
        <f t="shared" si="148"/>
        <v>20475</v>
      </c>
    </row>
    <row r="1437" spans="1:12" x14ac:dyDescent="0.25">
      <c r="A1437" s="149">
        <f t="shared" si="145"/>
        <v>143400</v>
      </c>
      <c r="B1437" s="5"/>
      <c r="C1437" s="78"/>
      <c r="D1437" s="78"/>
      <c r="E1437" s="136">
        <f>CEILING(($E$1003+formule!$E$44*(A1437-$A$1003))/100,1)*100</f>
        <v>19500</v>
      </c>
      <c r="F1437" s="137">
        <f t="shared" si="146"/>
        <v>23205</v>
      </c>
      <c r="G1437" s="106"/>
      <c r="H1437" s="124">
        <f t="shared" si="143"/>
        <v>19950</v>
      </c>
      <c r="I1437" s="125">
        <f t="shared" si="144"/>
        <v>23740</v>
      </c>
      <c r="J1437" s="103"/>
      <c r="K1437" s="124">
        <f t="shared" si="147"/>
        <v>19500</v>
      </c>
      <c r="L1437" s="125">
        <f t="shared" si="148"/>
        <v>20475</v>
      </c>
    </row>
    <row r="1438" spans="1:12" x14ac:dyDescent="0.25">
      <c r="A1438" s="149">
        <f t="shared" si="145"/>
        <v>143500</v>
      </c>
      <c r="B1438" s="5"/>
      <c r="C1438" s="78"/>
      <c r="D1438" s="78"/>
      <c r="E1438" s="136">
        <f>CEILING(($E$1003+formule!$E$44*(A1438-$A$1003))/100,1)*100</f>
        <v>19500</v>
      </c>
      <c r="F1438" s="137">
        <f t="shared" si="146"/>
        <v>23205</v>
      </c>
      <c r="G1438" s="106"/>
      <c r="H1438" s="124">
        <f t="shared" si="143"/>
        <v>19950</v>
      </c>
      <c r="I1438" s="125">
        <f t="shared" si="144"/>
        <v>23740</v>
      </c>
      <c r="J1438" s="103"/>
      <c r="K1438" s="124">
        <f t="shared" si="147"/>
        <v>19500</v>
      </c>
      <c r="L1438" s="125">
        <f t="shared" si="148"/>
        <v>20475</v>
      </c>
    </row>
    <row r="1439" spans="1:12" x14ac:dyDescent="0.25">
      <c r="A1439" s="149">
        <f t="shared" si="145"/>
        <v>143600</v>
      </c>
      <c r="B1439" s="5"/>
      <c r="C1439" s="78"/>
      <c r="D1439" s="78"/>
      <c r="E1439" s="136">
        <f>CEILING(($E$1003+formule!$E$44*(A1439-$A$1003))/100,1)*100</f>
        <v>19500</v>
      </c>
      <c r="F1439" s="137">
        <f t="shared" si="146"/>
        <v>23205</v>
      </c>
      <c r="G1439" s="106"/>
      <c r="H1439" s="124">
        <f t="shared" si="143"/>
        <v>19950</v>
      </c>
      <c r="I1439" s="125">
        <f t="shared" si="144"/>
        <v>23740</v>
      </c>
      <c r="J1439" s="103"/>
      <c r="K1439" s="124">
        <f t="shared" si="147"/>
        <v>19500</v>
      </c>
      <c r="L1439" s="125">
        <f t="shared" si="148"/>
        <v>20475</v>
      </c>
    </row>
    <row r="1440" spans="1:12" x14ac:dyDescent="0.25">
      <c r="A1440" s="149">
        <f t="shared" si="145"/>
        <v>143700</v>
      </c>
      <c r="B1440" s="5"/>
      <c r="C1440" s="78"/>
      <c r="D1440" s="78"/>
      <c r="E1440" s="136">
        <f>CEILING(($E$1003+formule!$E$44*(A1440-$A$1003))/100,1)*100</f>
        <v>19600</v>
      </c>
      <c r="F1440" s="137">
        <f t="shared" si="146"/>
        <v>23324</v>
      </c>
      <c r="G1440" s="106"/>
      <c r="H1440" s="124">
        <f t="shared" si="143"/>
        <v>20050</v>
      </c>
      <c r="I1440" s="125">
        <f t="shared" si="144"/>
        <v>23859</v>
      </c>
      <c r="J1440" s="103"/>
      <c r="K1440" s="124">
        <f t="shared" si="147"/>
        <v>19600</v>
      </c>
      <c r="L1440" s="125">
        <f t="shared" si="148"/>
        <v>20580</v>
      </c>
    </row>
    <row r="1441" spans="1:12" x14ac:dyDescent="0.25">
      <c r="A1441" s="149">
        <f t="shared" si="145"/>
        <v>143800</v>
      </c>
      <c r="B1441" s="5"/>
      <c r="C1441" s="78"/>
      <c r="D1441" s="78"/>
      <c r="E1441" s="136">
        <f>CEILING(($E$1003+formule!$E$44*(A1441-$A$1003))/100,1)*100</f>
        <v>19600</v>
      </c>
      <c r="F1441" s="137">
        <f t="shared" si="146"/>
        <v>23324</v>
      </c>
      <c r="G1441" s="106"/>
      <c r="H1441" s="124">
        <f t="shared" si="143"/>
        <v>20050</v>
      </c>
      <c r="I1441" s="125">
        <f t="shared" si="144"/>
        <v>23859</v>
      </c>
      <c r="J1441" s="103"/>
      <c r="K1441" s="124">
        <f t="shared" si="147"/>
        <v>19600</v>
      </c>
      <c r="L1441" s="125">
        <f t="shared" si="148"/>
        <v>20580</v>
      </c>
    </row>
    <row r="1442" spans="1:12" x14ac:dyDescent="0.25">
      <c r="A1442" s="149">
        <f t="shared" si="145"/>
        <v>143900</v>
      </c>
      <c r="B1442" s="5"/>
      <c r="C1442" s="78"/>
      <c r="D1442" s="78"/>
      <c r="E1442" s="136">
        <f>CEILING(($E$1003+formule!$E$44*(A1442-$A$1003))/100,1)*100</f>
        <v>19600</v>
      </c>
      <c r="F1442" s="137">
        <f t="shared" si="146"/>
        <v>23324</v>
      </c>
      <c r="G1442" s="106"/>
      <c r="H1442" s="124">
        <f t="shared" si="143"/>
        <v>20050</v>
      </c>
      <c r="I1442" s="125">
        <f t="shared" si="144"/>
        <v>23859</v>
      </c>
      <c r="J1442" s="103"/>
      <c r="K1442" s="124">
        <f t="shared" si="147"/>
        <v>19600</v>
      </c>
      <c r="L1442" s="125">
        <f t="shared" si="148"/>
        <v>20580</v>
      </c>
    </row>
    <row r="1443" spans="1:12" x14ac:dyDescent="0.25">
      <c r="A1443" s="149">
        <f t="shared" si="145"/>
        <v>144000</v>
      </c>
      <c r="B1443" s="5"/>
      <c r="C1443" s="78"/>
      <c r="D1443" s="78"/>
      <c r="E1443" s="136">
        <f>CEILING(($E$1003+formule!$E$44*(A1443-$A$1003))/100,1)*100</f>
        <v>19600</v>
      </c>
      <c r="F1443" s="137">
        <f t="shared" si="146"/>
        <v>23324</v>
      </c>
      <c r="G1443" s="106"/>
      <c r="H1443" s="124">
        <f t="shared" si="143"/>
        <v>20050</v>
      </c>
      <c r="I1443" s="125">
        <f t="shared" si="144"/>
        <v>23859</v>
      </c>
      <c r="J1443" s="103"/>
      <c r="K1443" s="124">
        <f t="shared" si="147"/>
        <v>19600</v>
      </c>
      <c r="L1443" s="125">
        <f t="shared" si="148"/>
        <v>20580</v>
      </c>
    </row>
    <row r="1444" spans="1:12" x14ac:dyDescent="0.25">
      <c r="A1444" s="149">
        <f t="shared" si="145"/>
        <v>144100</v>
      </c>
      <c r="B1444" s="5"/>
      <c r="C1444" s="78"/>
      <c r="D1444" s="78"/>
      <c r="E1444" s="136">
        <f>CEILING(($E$1003+formule!$E$44*(A1444-$A$1003))/100,1)*100</f>
        <v>19600</v>
      </c>
      <c r="F1444" s="137">
        <f t="shared" si="146"/>
        <v>23324</v>
      </c>
      <c r="G1444" s="106"/>
      <c r="H1444" s="124">
        <f t="shared" si="143"/>
        <v>20050</v>
      </c>
      <c r="I1444" s="125">
        <f t="shared" si="144"/>
        <v>23859</v>
      </c>
      <c r="J1444" s="103"/>
      <c r="K1444" s="124">
        <f t="shared" si="147"/>
        <v>19600</v>
      </c>
      <c r="L1444" s="125">
        <f t="shared" si="148"/>
        <v>20580</v>
      </c>
    </row>
    <row r="1445" spans="1:12" x14ac:dyDescent="0.25">
      <c r="A1445" s="149">
        <f t="shared" si="145"/>
        <v>144200</v>
      </c>
      <c r="B1445" s="5"/>
      <c r="C1445" s="78"/>
      <c r="D1445" s="78"/>
      <c r="E1445" s="136">
        <f>CEILING(($E$1003+formule!$E$44*(A1445-$A$1003))/100,1)*100</f>
        <v>19600</v>
      </c>
      <c r="F1445" s="137">
        <f t="shared" si="146"/>
        <v>23324</v>
      </c>
      <c r="G1445" s="106"/>
      <c r="H1445" s="124">
        <f t="shared" si="143"/>
        <v>20050</v>
      </c>
      <c r="I1445" s="125">
        <f t="shared" si="144"/>
        <v>23859</v>
      </c>
      <c r="J1445" s="103"/>
      <c r="K1445" s="124">
        <f t="shared" si="147"/>
        <v>19600</v>
      </c>
      <c r="L1445" s="125">
        <f t="shared" si="148"/>
        <v>20580</v>
      </c>
    </row>
    <row r="1446" spans="1:12" x14ac:dyDescent="0.25">
      <c r="A1446" s="149">
        <f t="shared" si="145"/>
        <v>144300</v>
      </c>
      <c r="B1446" s="5"/>
      <c r="C1446" s="78"/>
      <c r="D1446" s="78"/>
      <c r="E1446" s="136">
        <f>CEILING(($E$1003+formule!$E$44*(A1446-$A$1003))/100,1)*100</f>
        <v>19600</v>
      </c>
      <c r="F1446" s="137">
        <f t="shared" si="146"/>
        <v>23324</v>
      </c>
      <c r="G1446" s="106"/>
      <c r="H1446" s="124">
        <f t="shared" si="143"/>
        <v>20050</v>
      </c>
      <c r="I1446" s="125">
        <f t="shared" si="144"/>
        <v>23859</v>
      </c>
      <c r="J1446" s="103"/>
      <c r="K1446" s="124">
        <f t="shared" si="147"/>
        <v>19600</v>
      </c>
      <c r="L1446" s="125">
        <f t="shared" si="148"/>
        <v>20580</v>
      </c>
    </row>
    <row r="1447" spans="1:12" x14ac:dyDescent="0.25">
      <c r="A1447" s="149">
        <f t="shared" si="145"/>
        <v>144400</v>
      </c>
      <c r="B1447" s="5"/>
      <c r="C1447" s="78"/>
      <c r="D1447" s="78"/>
      <c r="E1447" s="136">
        <f>CEILING(($E$1003+formule!$E$44*(A1447-$A$1003))/100,1)*100</f>
        <v>19600</v>
      </c>
      <c r="F1447" s="137">
        <f t="shared" si="146"/>
        <v>23324</v>
      </c>
      <c r="G1447" s="106"/>
      <c r="H1447" s="124">
        <f t="shared" si="143"/>
        <v>20050</v>
      </c>
      <c r="I1447" s="125">
        <f t="shared" si="144"/>
        <v>23859</v>
      </c>
      <c r="J1447" s="103"/>
      <c r="K1447" s="124">
        <f t="shared" si="147"/>
        <v>19600</v>
      </c>
      <c r="L1447" s="125">
        <f t="shared" si="148"/>
        <v>20580</v>
      </c>
    </row>
    <row r="1448" spans="1:12" x14ac:dyDescent="0.25">
      <c r="A1448" s="149">
        <f t="shared" si="145"/>
        <v>144500</v>
      </c>
      <c r="B1448" s="5"/>
      <c r="C1448" s="78"/>
      <c r="D1448" s="78"/>
      <c r="E1448" s="136">
        <f>CEILING(($E$1003+formule!$E$44*(A1448-$A$1003))/100,1)*100</f>
        <v>19600</v>
      </c>
      <c r="F1448" s="137">
        <f t="shared" si="146"/>
        <v>23324</v>
      </c>
      <c r="G1448" s="106"/>
      <c r="H1448" s="124">
        <f t="shared" si="143"/>
        <v>20050</v>
      </c>
      <c r="I1448" s="125">
        <f t="shared" si="144"/>
        <v>23859</v>
      </c>
      <c r="J1448" s="103"/>
      <c r="K1448" s="124">
        <f t="shared" si="147"/>
        <v>19600</v>
      </c>
      <c r="L1448" s="125">
        <f t="shared" si="148"/>
        <v>20580</v>
      </c>
    </row>
    <row r="1449" spans="1:12" x14ac:dyDescent="0.25">
      <c r="A1449" s="149">
        <f t="shared" si="145"/>
        <v>144600</v>
      </c>
      <c r="B1449" s="5"/>
      <c r="C1449" s="78"/>
      <c r="D1449" s="78"/>
      <c r="E1449" s="136">
        <f>CEILING(($E$1003+formule!$E$44*(A1449-$A$1003))/100,1)*100</f>
        <v>19600</v>
      </c>
      <c r="F1449" s="137">
        <f t="shared" si="146"/>
        <v>23324</v>
      </c>
      <c r="G1449" s="106"/>
      <c r="H1449" s="124">
        <f t="shared" ref="H1449:H1512" si="149">E1449+450</f>
        <v>20050</v>
      </c>
      <c r="I1449" s="125">
        <f t="shared" ref="I1449:I1512" si="150">F1449+535</f>
        <v>23859</v>
      </c>
      <c r="J1449" s="103"/>
      <c r="K1449" s="124">
        <f t="shared" si="147"/>
        <v>19600</v>
      </c>
      <c r="L1449" s="125">
        <f t="shared" si="148"/>
        <v>20580</v>
      </c>
    </row>
    <row r="1450" spans="1:12" x14ac:dyDescent="0.25">
      <c r="A1450" s="149">
        <f t="shared" si="145"/>
        <v>144700</v>
      </c>
      <c r="B1450" s="5"/>
      <c r="C1450" s="78"/>
      <c r="D1450" s="78"/>
      <c r="E1450" s="136">
        <f>CEILING(($E$1003+formule!$E$44*(A1450-$A$1003))/100,1)*100</f>
        <v>19700</v>
      </c>
      <c r="F1450" s="137">
        <f t="shared" si="146"/>
        <v>23443</v>
      </c>
      <c r="G1450" s="106"/>
      <c r="H1450" s="124">
        <f t="shared" si="149"/>
        <v>20150</v>
      </c>
      <c r="I1450" s="125">
        <f t="shared" si="150"/>
        <v>23978</v>
      </c>
      <c r="J1450" s="103"/>
      <c r="K1450" s="124">
        <f t="shared" si="147"/>
        <v>19700</v>
      </c>
      <c r="L1450" s="125">
        <f t="shared" si="148"/>
        <v>20685</v>
      </c>
    </row>
    <row r="1451" spans="1:12" x14ac:dyDescent="0.25">
      <c r="A1451" s="149">
        <f t="shared" si="145"/>
        <v>144800</v>
      </c>
      <c r="B1451" s="5"/>
      <c r="C1451" s="78"/>
      <c r="D1451" s="78"/>
      <c r="E1451" s="136">
        <f>CEILING(($E$1003+formule!$E$44*(A1451-$A$1003))/100,1)*100</f>
        <v>19700</v>
      </c>
      <c r="F1451" s="137">
        <f t="shared" si="146"/>
        <v>23443</v>
      </c>
      <c r="G1451" s="106"/>
      <c r="H1451" s="124">
        <f t="shared" si="149"/>
        <v>20150</v>
      </c>
      <c r="I1451" s="125">
        <f t="shared" si="150"/>
        <v>23978</v>
      </c>
      <c r="J1451" s="103"/>
      <c r="K1451" s="124">
        <f t="shared" si="147"/>
        <v>19700</v>
      </c>
      <c r="L1451" s="125">
        <f t="shared" si="148"/>
        <v>20685</v>
      </c>
    </row>
    <row r="1452" spans="1:12" x14ac:dyDescent="0.25">
      <c r="A1452" s="149">
        <f t="shared" si="145"/>
        <v>144900</v>
      </c>
      <c r="B1452" s="5"/>
      <c r="C1452" s="78"/>
      <c r="D1452" s="78"/>
      <c r="E1452" s="136">
        <f>CEILING(($E$1003+formule!$E$44*(A1452-$A$1003))/100,1)*100</f>
        <v>19700</v>
      </c>
      <c r="F1452" s="137">
        <f t="shared" si="146"/>
        <v>23443</v>
      </c>
      <c r="G1452" s="106"/>
      <c r="H1452" s="124">
        <f t="shared" si="149"/>
        <v>20150</v>
      </c>
      <c r="I1452" s="125">
        <f t="shared" si="150"/>
        <v>23978</v>
      </c>
      <c r="J1452" s="103"/>
      <c r="K1452" s="124">
        <f t="shared" si="147"/>
        <v>19700</v>
      </c>
      <c r="L1452" s="125">
        <f t="shared" si="148"/>
        <v>20685</v>
      </c>
    </row>
    <row r="1453" spans="1:12" x14ac:dyDescent="0.25">
      <c r="A1453" s="149">
        <f t="shared" ref="A1453:A1516" si="151">A1452+100</f>
        <v>145000</v>
      </c>
      <c r="B1453" s="5"/>
      <c r="C1453" s="78"/>
      <c r="D1453" s="78"/>
      <c r="E1453" s="136">
        <f>CEILING(($E$1003+formule!$E$44*(A1453-$A$1003))/100,1)*100</f>
        <v>19700</v>
      </c>
      <c r="F1453" s="137">
        <f t="shared" si="146"/>
        <v>23443</v>
      </c>
      <c r="G1453" s="106"/>
      <c r="H1453" s="124">
        <f t="shared" si="149"/>
        <v>20150</v>
      </c>
      <c r="I1453" s="125">
        <f t="shared" si="150"/>
        <v>23978</v>
      </c>
      <c r="J1453" s="103"/>
      <c r="K1453" s="124">
        <f t="shared" si="147"/>
        <v>19700</v>
      </c>
      <c r="L1453" s="125">
        <f t="shared" si="148"/>
        <v>20685</v>
      </c>
    </row>
    <row r="1454" spans="1:12" x14ac:dyDescent="0.25">
      <c r="A1454" s="149">
        <f t="shared" si="151"/>
        <v>145100</v>
      </c>
      <c r="B1454" s="5"/>
      <c r="C1454" s="78"/>
      <c r="D1454" s="78"/>
      <c r="E1454" s="136">
        <f>CEILING(($E$1003+formule!$E$44*(A1454-$A$1003))/100,1)*100</f>
        <v>19700</v>
      </c>
      <c r="F1454" s="137">
        <f t="shared" si="146"/>
        <v>23443</v>
      </c>
      <c r="G1454" s="106"/>
      <c r="H1454" s="124">
        <f t="shared" si="149"/>
        <v>20150</v>
      </c>
      <c r="I1454" s="125">
        <f t="shared" si="150"/>
        <v>23978</v>
      </c>
      <c r="J1454" s="103"/>
      <c r="K1454" s="124">
        <f t="shared" si="147"/>
        <v>19700</v>
      </c>
      <c r="L1454" s="125">
        <f t="shared" si="148"/>
        <v>20685</v>
      </c>
    </row>
    <row r="1455" spans="1:12" x14ac:dyDescent="0.25">
      <c r="A1455" s="149">
        <f t="shared" si="151"/>
        <v>145200</v>
      </c>
      <c r="B1455" s="5"/>
      <c r="C1455" s="78"/>
      <c r="D1455" s="78"/>
      <c r="E1455" s="136">
        <f>CEILING(($E$1003+formule!$E$44*(A1455-$A$1003))/100,1)*100</f>
        <v>19700</v>
      </c>
      <c r="F1455" s="137">
        <f t="shared" si="146"/>
        <v>23443</v>
      </c>
      <c r="G1455" s="106"/>
      <c r="H1455" s="124">
        <f t="shared" si="149"/>
        <v>20150</v>
      </c>
      <c r="I1455" s="125">
        <f t="shared" si="150"/>
        <v>23978</v>
      </c>
      <c r="J1455" s="103"/>
      <c r="K1455" s="124">
        <f t="shared" si="147"/>
        <v>19700</v>
      </c>
      <c r="L1455" s="125">
        <f t="shared" si="148"/>
        <v>20685</v>
      </c>
    </row>
    <row r="1456" spans="1:12" x14ac:dyDescent="0.25">
      <c r="A1456" s="149">
        <f t="shared" si="151"/>
        <v>145300</v>
      </c>
      <c r="B1456" s="5"/>
      <c r="C1456" s="78"/>
      <c r="D1456" s="78"/>
      <c r="E1456" s="136">
        <f>CEILING(($E$1003+formule!$E$44*(A1456-$A$1003))/100,1)*100</f>
        <v>19700</v>
      </c>
      <c r="F1456" s="137">
        <f t="shared" si="146"/>
        <v>23443</v>
      </c>
      <c r="G1456" s="106"/>
      <c r="H1456" s="124">
        <f t="shared" si="149"/>
        <v>20150</v>
      </c>
      <c r="I1456" s="125">
        <f t="shared" si="150"/>
        <v>23978</v>
      </c>
      <c r="J1456" s="103"/>
      <c r="K1456" s="124">
        <f t="shared" si="147"/>
        <v>19700</v>
      </c>
      <c r="L1456" s="125">
        <f t="shared" si="148"/>
        <v>20685</v>
      </c>
    </row>
    <row r="1457" spans="1:12" x14ac:dyDescent="0.25">
      <c r="A1457" s="149">
        <f t="shared" si="151"/>
        <v>145400</v>
      </c>
      <c r="B1457" s="5"/>
      <c r="C1457" s="78"/>
      <c r="D1457" s="78"/>
      <c r="E1457" s="136">
        <f>CEILING(($E$1003+formule!$E$44*(A1457-$A$1003))/100,1)*100</f>
        <v>19700</v>
      </c>
      <c r="F1457" s="137">
        <f t="shared" ref="F1457:F1520" si="152">E1457*1.19</f>
        <v>23443</v>
      </c>
      <c r="G1457" s="106"/>
      <c r="H1457" s="124">
        <f t="shared" si="149"/>
        <v>20150</v>
      </c>
      <c r="I1457" s="125">
        <f t="shared" si="150"/>
        <v>23978</v>
      </c>
      <c r="J1457" s="103"/>
      <c r="K1457" s="124">
        <f t="shared" si="147"/>
        <v>19700</v>
      </c>
      <c r="L1457" s="125">
        <f t="shared" si="148"/>
        <v>20685</v>
      </c>
    </row>
    <row r="1458" spans="1:12" x14ac:dyDescent="0.25">
      <c r="A1458" s="149">
        <f t="shared" si="151"/>
        <v>145500</v>
      </c>
      <c r="B1458" s="5"/>
      <c r="C1458" s="78"/>
      <c r="D1458" s="78"/>
      <c r="E1458" s="136">
        <f>CEILING(($E$1003+formule!$E$44*(A1458-$A$1003))/100,1)*100</f>
        <v>19700</v>
      </c>
      <c r="F1458" s="137">
        <f t="shared" si="152"/>
        <v>23443</v>
      </c>
      <c r="G1458" s="106"/>
      <c r="H1458" s="124">
        <f t="shared" si="149"/>
        <v>20150</v>
      </c>
      <c r="I1458" s="125">
        <f t="shared" si="150"/>
        <v>23978</v>
      </c>
      <c r="J1458" s="103"/>
      <c r="K1458" s="124">
        <f t="shared" si="147"/>
        <v>19700</v>
      </c>
      <c r="L1458" s="125">
        <f t="shared" si="148"/>
        <v>20685</v>
      </c>
    </row>
    <row r="1459" spans="1:12" x14ac:dyDescent="0.25">
      <c r="A1459" s="149">
        <f t="shared" si="151"/>
        <v>145600</v>
      </c>
      <c r="B1459" s="5"/>
      <c r="C1459" s="78"/>
      <c r="D1459" s="78"/>
      <c r="E1459" s="136">
        <f>CEILING(($E$1003+formule!$E$44*(A1459-$A$1003))/100,1)*100</f>
        <v>19700</v>
      </c>
      <c r="F1459" s="137">
        <f t="shared" si="152"/>
        <v>23443</v>
      </c>
      <c r="G1459" s="106"/>
      <c r="H1459" s="124">
        <f t="shared" si="149"/>
        <v>20150</v>
      </c>
      <c r="I1459" s="125">
        <f t="shared" si="150"/>
        <v>23978</v>
      </c>
      <c r="J1459" s="103"/>
      <c r="K1459" s="124">
        <f t="shared" si="147"/>
        <v>19700</v>
      </c>
      <c r="L1459" s="125">
        <f t="shared" si="148"/>
        <v>20685</v>
      </c>
    </row>
    <row r="1460" spans="1:12" x14ac:dyDescent="0.25">
      <c r="A1460" s="149">
        <f t="shared" si="151"/>
        <v>145700</v>
      </c>
      <c r="B1460" s="5"/>
      <c r="C1460" s="78"/>
      <c r="D1460" s="78"/>
      <c r="E1460" s="136">
        <f>CEILING(($E$1003+formule!$E$44*(A1460-$A$1003))/100,1)*100</f>
        <v>19800</v>
      </c>
      <c r="F1460" s="137">
        <f t="shared" si="152"/>
        <v>23562</v>
      </c>
      <c r="G1460" s="106"/>
      <c r="H1460" s="124">
        <f t="shared" si="149"/>
        <v>20250</v>
      </c>
      <c r="I1460" s="125">
        <f t="shared" si="150"/>
        <v>24097</v>
      </c>
      <c r="J1460" s="103"/>
      <c r="K1460" s="124">
        <f t="shared" si="147"/>
        <v>19800</v>
      </c>
      <c r="L1460" s="125">
        <f t="shared" si="148"/>
        <v>20790</v>
      </c>
    </row>
    <row r="1461" spans="1:12" x14ac:dyDescent="0.25">
      <c r="A1461" s="149">
        <f t="shared" si="151"/>
        <v>145800</v>
      </c>
      <c r="B1461" s="5"/>
      <c r="C1461" s="78"/>
      <c r="D1461" s="78"/>
      <c r="E1461" s="136">
        <f>CEILING(($E$1003+formule!$E$44*(A1461-$A$1003))/100,1)*100</f>
        <v>19800</v>
      </c>
      <c r="F1461" s="137">
        <f t="shared" si="152"/>
        <v>23562</v>
      </c>
      <c r="G1461" s="106"/>
      <c r="H1461" s="124">
        <f t="shared" si="149"/>
        <v>20250</v>
      </c>
      <c r="I1461" s="125">
        <f t="shared" si="150"/>
        <v>24097</v>
      </c>
      <c r="J1461" s="103"/>
      <c r="K1461" s="124">
        <f t="shared" si="147"/>
        <v>19800</v>
      </c>
      <c r="L1461" s="125">
        <f t="shared" si="148"/>
        <v>20790</v>
      </c>
    </row>
    <row r="1462" spans="1:12" x14ac:dyDescent="0.25">
      <c r="A1462" s="149">
        <f t="shared" si="151"/>
        <v>145900</v>
      </c>
      <c r="B1462" s="5"/>
      <c r="C1462" s="78"/>
      <c r="D1462" s="78"/>
      <c r="E1462" s="136">
        <f>CEILING(($E$1003+formule!$E$44*(A1462-$A$1003))/100,1)*100</f>
        <v>19800</v>
      </c>
      <c r="F1462" s="137">
        <f t="shared" si="152"/>
        <v>23562</v>
      </c>
      <c r="G1462" s="106"/>
      <c r="H1462" s="124">
        <f t="shared" si="149"/>
        <v>20250</v>
      </c>
      <c r="I1462" s="125">
        <f t="shared" si="150"/>
        <v>24097</v>
      </c>
      <c r="J1462" s="103"/>
      <c r="K1462" s="124">
        <f t="shared" si="147"/>
        <v>19800</v>
      </c>
      <c r="L1462" s="125">
        <f t="shared" si="148"/>
        <v>20790</v>
      </c>
    </row>
    <row r="1463" spans="1:12" x14ac:dyDescent="0.25">
      <c r="A1463" s="149">
        <f t="shared" si="151"/>
        <v>146000</v>
      </c>
      <c r="B1463" s="5"/>
      <c r="C1463" s="78"/>
      <c r="D1463" s="78"/>
      <c r="E1463" s="136">
        <f>CEILING(($E$1003+formule!$E$44*(A1463-$A$1003))/100,1)*100</f>
        <v>19800</v>
      </c>
      <c r="F1463" s="137">
        <f t="shared" si="152"/>
        <v>23562</v>
      </c>
      <c r="G1463" s="106"/>
      <c r="H1463" s="124">
        <f t="shared" si="149"/>
        <v>20250</v>
      </c>
      <c r="I1463" s="125">
        <f t="shared" si="150"/>
        <v>24097</v>
      </c>
      <c r="J1463" s="103"/>
      <c r="K1463" s="124">
        <f t="shared" si="147"/>
        <v>19800</v>
      </c>
      <c r="L1463" s="125">
        <f t="shared" si="148"/>
        <v>20790</v>
      </c>
    </row>
    <row r="1464" spans="1:12" x14ac:dyDescent="0.25">
      <c r="A1464" s="149">
        <f t="shared" si="151"/>
        <v>146100</v>
      </c>
      <c r="B1464" s="5"/>
      <c r="C1464" s="78"/>
      <c r="D1464" s="78"/>
      <c r="E1464" s="136">
        <f>CEILING(($E$1003+formule!$E$44*(A1464-$A$1003))/100,1)*100</f>
        <v>19800</v>
      </c>
      <c r="F1464" s="137">
        <f t="shared" si="152"/>
        <v>23562</v>
      </c>
      <c r="G1464" s="106"/>
      <c r="H1464" s="124">
        <f t="shared" si="149"/>
        <v>20250</v>
      </c>
      <c r="I1464" s="125">
        <f t="shared" si="150"/>
        <v>24097</v>
      </c>
      <c r="J1464" s="103"/>
      <c r="K1464" s="124">
        <f t="shared" si="147"/>
        <v>19800</v>
      </c>
      <c r="L1464" s="125">
        <f t="shared" si="148"/>
        <v>20790</v>
      </c>
    </row>
    <row r="1465" spans="1:12" x14ac:dyDescent="0.25">
      <c r="A1465" s="149">
        <f t="shared" si="151"/>
        <v>146200</v>
      </c>
      <c r="B1465" s="5"/>
      <c r="C1465" s="78"/>
      <c r="D1465" s="78"/>
      <c r="E1465" s="136">
        <f>CEILING(($E$1003+formule!$E$44*(A1465-$A$1003))/100,1)*100</f>
        <v>19800</v>
      </c>
      <c r="F1465" s="137">
        <f t="shared" si="152"/>
        <v>23562</v>
      </c>
      <c r="G1465" s="106"/>
      <c r="H1465" s="124">
        <f t="shared" si="149"/>
        <v>20250</v>
      </c>
      <c r="I1465" s="125">
        <f t="shared" si="150"/>
        <v>24097</v>
      </c>
      <c r="J1465" s="103"/>
      <c r="K1465" s="124">
        <f t="shared" si="147"/>
        <v>19800</v>
      </c>
      <c r="L1465" s="125">
        <f t="shared" si="148"/>
        <v>20790</v>
      </c>
    </row>
    <row r="1466" spans="1:12" x14ac:dyDescent="0.25">
      <c r="A1466" s="149">
        <f t="shared" si="151"/>
        <v>146300</v>
      </c>
      <c r="B1466" s="5"/>
      <c r="C1466" s="78"/>
      <c r="D1466" s="78"/>
      <c r="E1466" s="136">
        <f>CEILING(($E$1003+formule!$E$44*(A1466-$A$1003))/100,1)*100</f>
        <v>19800</v>
      </c>
      <c r="F1466" s="137">
        <f t="shared" si="152"/>
        <v>23562</v>
      </c>
      <c r="G1466" s="106"/>
      <c r="H1466" s="124">
        <f t="shared" si="149"/>
        <v>20250</v>
      </c>
      <c r="I1466" s="125">
        <f t="shared" si="150"/>
        <v>24097</v>
      </c>
      <c r="J1466" s="103"/>
      <c r="K1466" s="124">
        <f t="shared" si="147"/>
        <v>19800</v>
      </c>
      <c r="L1466" s="125">
        <f t="shared" si="148"/>
        <v>20790</v>
      </c>
    </row>
    <row r="1467" spans="1:12" x14ac:dyDescent="0.25">
      <c r="A1467" s="149">
        <f t="shared" si="151"/>
        <v>146400</v>
      </c>
      <c r="B1467" s="5"/>
      <c r="C1467" s="78"/>
      <c r="D1467" s="78"/>
      <c r="E1467" s="136">
        <f>CEILING(($E$1003+formule!$E$44*(A1467-$A$1003))/100,1)*100</f>
        <v>19800</v>
      </c>
      <c r="F1467" s="137">
        <f t="shared" si="152"/>
        <v>23562</v>
      </c>
      <c r="G1467" s="106"/>
      <c r="H1467" s="124">
        <f t="shared" si="149"/>
        <v>20250</v>
      </c>
      <c r="I1467" s="125">
        <f t="shared" si="150"/>
        <v>24097</v>
      </c>
      <c r="J1467" s="103"/>
      <c r="K1467" s="124">
        <f t="shared" si="147"/>
        <v>19800</v>
      </c>
      <c r="L1467" s="125">
        <f t="shared" si="148"/>
        <v>20790</v>
      </c>
    </row>
    <row r="1468" spans="1:12" x14ac:dyDescent="0.25">
      <c r="A1468" s="149">
        <f t="shared" si="151"/>
        <v>146500</v>
      </c>
      <c r="B1468" s="5"/>
      <c r="C1468" s="78"/>
      <c r="D1468" s="78"/>
      <c r="E1468" s="136">
        <f>CEILING(($E$1003+formule!$E$44*(A1468-$A$1003))/100,1)*100</f>
        <v>19800</v>
      </c>
      <c r="F1468" s="137">
        <f t="shared" si="152"/>
        <v>23562</v>
      </c>
      <c r="G1468" s="106"/>
      <c r="H1468" s="124">
        <f t="shared" si="149"/>
        <v>20250</v>
      </c>
      <c r="I1468" s="125">
        <f t="shared" si="150"/>
        <v>24097</v>
      </c>
      <c r="J1468" s="103"/>
      <c r="K1468" s="124">
        <f t="shared" si="147"/>
        <v>19800</v>
      </c>
      <c r="L1468" s="125">
        <f t="shared" si="148"/>
        <v>20790</v>
      </c>
    </row>
    <row r="1469" spans="1:12" x14ac:dyDescent="0.25">
      <c r="A1469" s="149">
        <f t="shared" si="151"/>
        <v>146600</v>
      </c>
      <c r="B1469" s="5"/>
      <c r="C1469" s="78"/>
      <c r="D1469" s="78"/>
      <c r="E1469" s="136">
        <f>CEILING(($E$1003+formule!$E$44*(A1469-$A$1003))/100,1)*100</f>
        <v>19800</v>
      </c>
      <c r="F1469" s="137">
        <f t="shared" si="152"/>
        <v>23562</v>
      </c>
      <c r="G1469" s="106"/>
      <c r="H1469" s="124">
        <f t="shared" si="149"/>
        <v>20250</v>
      </c>
      <c r="I1469" s="125">
        <f t="shared" si="150"/>
        <v>24097</v>
      </c>
      <c r="J1469" s="103"/>
      <c r="K1469" s="124">
        <f t="shared" si="147"/>
        <v>19800</v>
      </c>
      <c r="L1469" s="125">
        <f t="shared" si="148"/>
        <v>20790</v>
      </c>
    </row>
    <row r="1470" spans="1:12" x14ac:dyDescent="0.25">
      <c r="A1470" s="149">
        <f t="shared" si="151"/>
        <v>146700</v>
      </c>
      <c r="B1470" s="5"/>
      <c r="C1470" s="78"/>
      <c r="D1470" s="78"/>
      <c r="E1470" s="136">
        <f>CEILING(($E$1003+formule!$E$44*(A1470-$A$1003))/100,1)*100</f>
        <v>19900</v>
      </c>
      <c r="F1470" s="137">
        <f t="shared" si="152"/>
        <v>23681</v>
      </c>
      <c r="G1470" s="106"/>
      <c r="H1470" s="124">
        <f t="shared" si="149"/>
        <v>20350</v>
      </c>
      <c r="I1470" s="125">
        <f t="shared" si="150"/>
        <v>24216</v>
      </c>
      <c r="J1470" s="103"/>
      <c r="K1470" s="124">
        <f t="shared" si="147"/>
        <v>19900</v>
      </c>
      <c r="L1470" s="125">
        <f t="shared" si="148"/>
        <v>20895</v>
      </c>
    </row>
    <row r="1471" spans="1:12" x14ac:dyDescent="0.25">
      <c r="A1471" s="149">
        <f t="shared" si="151"/>
        <v>146800</v>
      </c>
      <c r="B1471" s="5"/>
      <c r="C1471" s="78"/>
      <c r="D1471" s="78"/>
      <c r="E1471" s="136">
        <f>CEILING(($E$1003+formule!$E$44*(A1471-$A$1003))/100,1)*100</f>
        <v>19900</v>
      </c>
      <c r="F1471" s="137">
        <f t="shared" si="152"/>
        <v>23681</v>
      </c>
      <c r="G1471" s="106"/>
      <c r="H1471" s="124">
        <f t="shared" si="149"/>
        <v>20350</v>
      </c>
      <c r="I1471" s="125">
        <f t="shared" si="150"/>
        <v>24216</v>
      </c>
      <c r="J1471" s="103"/>
      <c r="K1471" s="124">
        <f t="shared" si="147"/>
        <v>19900</v>
      </c>
      <c r="L1471" s="125">
        <f t="shared" si="148"/>
        <v>20895</v>
      </c>
    </row>
    <row r="1472" spans="1:12" x14ac:dyDescent="0.25">
      <c r="A1472" s="149">
        <f t="shared" si="151"/>
        <v>146900</v>
      </c>
      <c r="B1472" s="5"/>
      <c r="C1472" s="78"/>
      <c r="D1472" s="78"/>
      <c r="E1472" s="136">
        <f>CEILING(($E$1003+formule!$E$44*(A1472-$A$1003))/100,1)*100</f>
        <v>19900</v>
      </c>
      <c r="F1472" s="137">
        <f t="shared" si="152"/>
        <v>23681</v>
      </c>
      <c r="G1472" s="106"/>
      <c r="H1472" s="124">
        <f t="shared" si="149"/>
        <v>20350</v>
      </c>
      <c r="I1472" s="125">
        <f t="shared" si="150"/>
        <v>24216</v>
      </c>
      <c r="J1472" s="103"/>
      <c r="K1472" s="124">
        <f t="shared" si="147"/>
        <v>19900</v>
      </c>
      <c r="L1472" s="125">
        <f t="shared" si="148"/>
        <v>20895</v>
      </c>
    </row>
    <row r="1473" spans="1:12" x14ac:dyDescent="0.25">
      <c r="A1473" s="149">
        <f t="shared" si="151"/>
        <v>147000</v>
      </c>
      <c r="B1473" s="5"/>
      <c r="C1473" s="78"/>
      <c r="D1473" s="78"/>
      <c r="E1473" s="136">
        <f>CEILING(($E$1003+formule!$E$44*(A1473-$A$1003))/100,1)*100</f>
        <v>19900</v>
      </c>
      <c r="F1473" s="137">
        <f t="shared" si="152"/>
        <v>23681</v>
      </c>
      <c r="G1473" s="106"/>
      <c r="H1473" s="124">
        <f t="shared" si="149"/>
        <v>20350</v>
      </c>
      <c r="I1473" s="125">
        <f t="shared" si="150"/>
        <v>24216</v>
      </c>
      <c r="J1473" s="103"/>
      <c r="K1473" s="124">
        <f t="shared" si="147"/>
        <v>19900</v>
      </c>
      <c r="L1473" s="125">
        <f t="shared" si="148"/>
        <v>20895</v>
      </c>
    </row>
    <row r="1474" spans="1:12" x14ac:dyDescent="0.25">
      <c r="A1474" s="149">
        <f t="shared" si="151"/>
        <v>147100</v>
      </c>
      <c r="B1474" s="5"/>
      <c r="C1474" s="78"/>
      <c r="D1474" s="78"/>
      <c r="E1474" s="136">
        <f>CEILING(($E$1003+formule!$E$44*(A1474-$A$1003))/100,1)*100</f>
        <v>19900</v>
      </c>
      <c r="F1474" s="137">
        <f t="shared" si="152"/>
        <v>23681</v>
      </c>
      <c r="G1474" s="106"/>
      <c r="H1474" s="124">
        <f t="shared" si="149"/>
        <v>20350</v>
      </c>
      <c r="I1474" s="125">
        <f t="shared" si="150"/>
        <v>24216</v>
      </c>
      <c r="J1474" s="103"/>
      <c r="K1474" s="124">
        <f t="shared" si="147"/>
        <v>19900</v>
      </c>
      <c r="L1474" s="125">
        <f t="shared" si="148"/>
        <v>20895</v>
      </c>
    </row>
    <row r="1475" spans="1:12" x14ac:dyDescent="0.25">
      <c r="A1475" s="149">
        <f t="shared" si="151"/>
        <v>147200</v>
      </c>
      <c r="B1475" s="5"/>
      <c r="C1475" s="78"/>
      <c r="D1475" s="78"/>
      <c r="E1475" s="136">
        <f>CEILING(($E$1003+formule!$E$44*(A1475-$A$1003))/100,1)*100</f>
        <v>19900</v>
      </c>
      <c r="F1475" s="137">
        <f t="shared" si="152"/>
        <v>23681</v>
      </c>
      <c r="G1475" s="106"/>
      <c r="H1475" s="124">
        <f t="shared" si="149"/>
        <v>20350</v>
      </c>
      <c r="I1475" s="125">
        <f t="shared" si="150"/>
        <v>24216</v>
      </c>
      <c r="J1475" s="103"/>
      <c r="K1475" s="124">
        <f t="shared" si="147"/>
        <v>19900</v>
      </c>
      <c r="L1475" s="125">
        <f t="shared" si="148"/>
        <v>20895</v>
      </c>
    </row>
    <row r="1476" spans="1:12" x14ac:dyDescent="0.25">
      <c r="A1476" s="149">
        <f t="shared" si="151"/>
        <v>147300</v>
      </c>
      <c r="B1476" s="5"/>
      <c r="C1476" s="78"/>
      <c r="D1476" s="78"/>
      <c r="E1476" s="136">
        <f>CEILING(($E$1003+formule!$E$44*(A1476-$A$1003))/100,1)*100</f>
        <v>19900</v>
      </c>
      <c r="F1476" s="137">
        <f t="shared" si="152"/>
        <v>23681</v>
      </c>
      <c r="G1476" s="106"/>
      <c r="H1476" s="124">
        <f t="shared" si="149"/>
        <v>20350</v>
      </c>
      <c r="I1476" s="125">
        <f t="shared" si="150"/>
        <v>24216</v>
      </c>
      <c r="J1476" s="103"/>
      <c r="K1476" s="124">
        <f t="shared" si="147"/>
        <v>19900</v>
      </c>
      <c r="L1476" s="125">
        <f t="shared" si="148"/>
        <v>20895</v>
      </c>
    </row>
    <row r="1477" spans="1:12" x14ac:dyDescent="0.25">
      <c r="A1477" s="149">
        <f t="shared" si="151"/>
        <v>147400</v>
      </c>
      <c r="B1477" s="5"/>
      <c r="C1477" s="78"/>
      <c r="D1477" s="78"/>
      <c r="E1477" s="136">
        <f>CEILING(($E$1003+formule!$E$44*(A1477-$A$1003))/100,1)*100</f>
        <v>19900</v>
      </c>
      <c r="F1477" s="137">
        <f t="shared" si="152"/>
        <v>23681</v>
      </c>
      <c r="G1477" s="106"/>
      <c r="H1477" s="124">
        <f t="shared" si="149"/>
        <v>20350</v>
      </c>
      <c r="I1477" s="125">
        <f t="shared" si="150"/>
        <v>24216</v>
      </c>
      <c r="J1477" s="103"/>
      <c r="K1477" s="124">
        <f t="shared" ref="K1477:K1540" si="153">E1477</f>
        <v>19900</v>
      </c>
      <c r="L1477" s="125">
        <f t="shared" ref="L1477:L1540" si="154">K1477*1.05</f>
        <v>20895</v>
      </c>
    </row>
    <row r="1478" spans="1:12" x14ac:dyDescent="0.25">
      <c r="A1478" s="149">
        <f t="shared" si="151"/>
        <v>147500</v>
      </c>
      <c r="B1478" s="5"/>
      <c r="C1478" s="78"/>
      <c r="D1478" s="78"/>
      <c r="E1478" s="136">
        <f>CEILING(($E$1003+formule!$E$44*(A1478-$A$1003))/100,1)*100</f>
        <v>19900</v>
      </c>
      <c r="F1478" s="137">
        <f t="shared" si="152"/>
        <v>23681</v>
      </c>
      <c r="G1478" s="106"/>
      <c r="H1478" s="124">
        <f t="shared" si="149"/>
        <v>20350</v>
      </c>
      <c r="I1478" s="125">
        <f t="shared" si="150"/>
        <v>24216</v>
      </c>
      <c r="J1478" s="103"/>
      <c r="K1478" s="124">
        <f t="shared" si="153"/>
        <v>19900</v>
      </c>
      <c r="L1478" s="125">
        <f t="shared" si="154"/>
        <v>20895</v>
      </c>
    </row>
    <row r="1479" spans="1:12" x14ac:dyDescent="0.25">
      <c r="A1479" s="149">
        <f t="shared" si="151"/>
        <v>147600</v>
      </c>
      <c r="B1479" s="5"/>
      <c r="C1479" s="78"/>
      <c r="D1479" s="78"/>
      <c r="E1479" s="136">
        <f>CEILING(($E$1003+formule!$E$44*(A1479-$A$1003))/100,1)*100</f>
        <v>19900</v>
      </c>
      <c r="F1479" s="137">
        <f t="shared" si="152"/>
        <v>23681</v>
      </c>
      <c r="G1479" s="106"/>
      <c r="H1479" s="124">
        <f t="shared" si="149"/>
        <v>20350</v>
      </c>
      <c r="I1479" s="125">
        <f t="shared" si="150"/>
        <v>24216</v>
      </c>
      <c r="J1479" s="103"/>
      <c r="K1479" s="124">
        <f t="shared" si="153"/>
        <v>19900</v>
      </c>
      <c r="L1479" s="125">
        <f t="shared" si="154"/>
        <v>20895</v>
      </c>
    </row>
    <row r="1480" spans="1:12" x14ac:dyDescent="0.25">
      <c r="A1480" s="149">
        <f t="shared" si="151"/>
        <v>147700</v>
      </c>
      <c r="B1480" s="5"/>
      <c r="C1480" s="78"/>
      <c r="D1480" s="78"/>
      <c r="E1480" s="136">
        <f>CEILING(($E$1003+formule!$E$44*(A1480-$A$1003))/100,1)*100</f>
        <v>19900</v>
      </c>
      <c r="F1480" s="137">
        <f t="shared" si="152"/>
        <v>23681</v>
      </c>
      <c r="G1480" s="106"/>
      <c r="H1480" s="124">
        <f t="shared" si="149"/>
        <v>20350</v>
      </c>
      <c r="I1480" s="125">
        <f t="shared" si="150"/>
        <v>24216</v>
      </c>
      <c r="J1480" s="103"/>
      <c r="K1480" s="124">
        <f t="shared" si="153"/>
        <v>19900</v>
      </c>
      <c r="L1480" s="125">
        <f t="shared" si="154"/>
        <v>20895</v>
      </c>
    </row>
    <row r="1481" spans="1:12" x14ac:dyDescent="0.25">
      <c r="A1481" s="149">
        <f t="shared" si="151"/>
        <v>147800</v>
      </c>
      <c r="B1481" s="5"/>
      <c r="C1481" s="78"/>
      <c r="D1481" s="78"/>
      <c r="E1481" s="136">
        <f>CEILING(($E$1003+formule!$E$44*(A1481-$A$1003))/100,1)*100</f>
        <v>20000</v>
      </c>
      <c r="F1481" s="137">
        <f t="shared" si="152"/>
        <v>23800</v>
      </c>
      <c r="G1481" s="106"/>
      <c r="H1481" s="124">
        <f t="shared" si="149"/>
        <v>20450</v>
      </c>
      <c r="I1481" s="125">
        <f t="shared" si="150"/>
        <v>24335</v>
      </c>
      <c r="J1481" s="103"/>
      <c r="K1481" s="124">
        <f t="shared" si="153"/>
        <v>20000</v>
      </c>
      <c r="L1481" s="125">
        <f t="shared" si="154"/>
        <v>21000</v>
      </c>
    </row>
    <row r="1482" spans="1:12" x14ac:dyDescent="0.25">
      <c r="A1482" s="149">
        <f t="shared" si="151"/>
        <v>147900</v>
      </c>
      <c r="B1482" s="5"/>
      <c r="C1482" s="78"/>
      <c r="D1482" s="78"/>
      <c r="E1482" s="136">
        <f>CEILING(($E$1003+formule!$E$44*(A1482-$A$1003))/100,1)*100</f>
        <v>20000</v>
      </c>
      <c r="F1482" s="137">
        <f t="shared" si="152"/>
        <v>23800</v>
      </c>
      <c r="G1482" s="106"/>
      <c r="H1482" s="124">
        <f t="shared" si="149"/>
        <v>20450</v>
      </c>
      <c r="I1482" s="125">
        <f t="shared" si="150"/>
        <v>24335</v>
      </c>
      <c r="J1482" s="103"/>
      <c r="K1482" s="124">
        <f t="shared" si="153"/>
        <v>20000</v>
      </c>
      <c r="L1482" s="125">
        <f t="shared" si="154"/>
        <v>21000</v>
      </c>
    </row>
    <row r="1483" spans="1:12" x14ac:dyDescent="0.25">
      <c r="A1483" s="149">
        <f t="shared" si="151"/>
        <v>148000</v>
      </c>
      <c r="B1483" s="5"/>
      <c r="C1483" s="78"/>
      <c r="D1483" s="78"/>
      <c r="E1483" s="136">
        <f>CEILING(($E$1003+formule!$E$44*(A1483-$A$1003))/100,1)*100</f>
        <v>20000</v>
      </c>
      <c r="F1483" s="137">
        <f t="shared" si="152"/>
        <v>23800</v>
      </c>
      <c r="G1483" s="106"/>
      <c r="H1483" s="124">
        <f t="shared" si="149"/>
        <v>20450</v>
      </c>
      <c r="I1483" s="125">
        <f t="shared" si="150"/>
        <v>24335</v>
      </c>
      <c r="J1483" s="103"/>
      <c r="K1483" s="124">
        <f t="shared" si="153"/>
        <v>20000</v>
      </c>
      <c r="L1483" s="125">
        <f t="shared" si="154"/>
        <v>21000</v>
      </c>
    </row>
    <row r="1484" spans="1:12" x14ac:dyDescent="0.25">
      <c r="A1484" s="149">
        <f t="shared" si="151"/>
        <v>148100</v>
      </c>
      <c r="B1484" s="5"/>
      <c r="C1484" s="78"/>
      <c r="D1484" s="78"/>
      <c r="E1484" s="136">
        <f>CEILING(($E$1003+formule!$E$44*(A1484-$A$1003))/100,1)*100</f>
        <v>20000</v>
      </c>
      <c r="F1484" s="137">
        <f t="shared" si="152"/>
        <v>23800</v>
      </c>
      <c r="G1484" s="106"/>
      <c r="H1484" s="124">
        <f t="shared" si="149"/>
        <v>20450</v>
      </c>
      <c r="I1484" s="125">
        <f t="shared" si="150"/>
        <v>24335</v>
      </c>
      <c r="J1484" s="103"/>
      <c r="K1484" s="124">
        <f t="shared" si="153"/>
        <v>20000</v>
      </c>
      <c r="L1484" s="125">
        <f t="shared" si="154"/>
        <v>21000</v>
      </c>
    </row>
    <row r="1485" spans="1:12" x14ac:dyDescent="0.25">
      <c r="A1485" s="149">
        <f t="shared" si="151"/>
        <v>148200</v>
      </c>
      <c r="B1485" s="5"/>
      <c r="C1485" s="78"/>
      <c r="D1485" s="78"/>
      <c r="E1485" s="136">
        <f>CEILING(($E$1003+formule!$E$44*(A1485-$A$1003))/100,1)*100</f>
        <v>20000</v>
      </c>
      <c r="F1485" s="137">
        <f t="shared" si="152"/>
        <v>23800</v>
      </c>
      <c r="G1485" s="106"/>
      <c r="H1485" s="124">
        <f t="shared" si="149"/>
        <v>20450</v>
      </c>
      <c r="I1485" s="125">
        <f t="shared" si="150"/>
        <v>24335</v>
      </c>
      <c r="J1485" s="103"/>
      <c r="K1485" s="124">
        <f t="shared" si="153"/>
        <v>20000</v>
      </c>
      <c r="L1485" s="125">
        <f t="shared" si="154"/>
        <v>21000</v>
      </c>
    </row>
    <row r="1486" spans="1:12" x14ac:dyDescent="0.25">
      <c r="A1486" s="149">
        <f t="shared" si="151"/>
        <v>148300</v>
      </c>
      <c r="B1486" s="5"/>
      <c r="C1486" s="78"/>
      <c r="D1486" s="78"/>
      <c r="E1486" s="136">
        <f>CEILING(($E$1003+formule!$E$44*(A1486-$A$1003))/100,1)*100</f>
        <v>20000</v>
      </c>
      <c r="F1486" s="137">
        <f t="shared" si="152"/>
        <v>23800</v>
      </c>
      <c r="G1486" s="106"/>
      <c r="H1486" s="124">
        <f t="shared" si="149"/>
        <v>20450</v>
      </c>
      <c r="I1486" s="125">
        <f t="shared" si="150"/>
        <v>24335</v>
      </c>
      <c r="J1486" s="103"/>
      <c r="K1486" s="124">
        <f t="shared" si="153"/>
        <v>20000</v>
      </c>
      <c r="L1486" s="125">
        <f t="shared" si="154"/>
        <v>21000</v>
      </c>
    </row>
    <row r="1487" spans="1:12" x14ac:dyDescent="0.25">
      <c r="A1487" s="149">
        <f t="shared" si="151"/>
        <v>148400</v>
      </c>
      <c r="B1487" s="5"/>
      <c r="C1487" s="78"/>
      <c r="D1487" s="78"/>
      <c r="E1487" s="136">
        <f>CEILING(($E$1003+formule!$E$44*(A1487-$A$1003))/100,1)*100</f>
        <v>20000</v>
      </c>
      <c r="F1487" s="137">
        <f t="shared" si="152"/>
        <v>23800</v>
      </c>
      <c r="G1487" s="106"/>
      <c r="H1487" s="124">
        <f t="shared" si="149"/>
        <v>20450</v>
      </c>
      <c r="I1487" s="125">
        <f t="shared" si="150"/>
        <v>24335</v>
      </c>
      <c r="J1487" s="103"/>
      <c r="K1487" s="124">
        <f t="shared" si="153"/>
        <v>20000</v>
      </c>
      <c r="L1487" s="125">
        <f t="shared" si="154"/>
        <v>21000</v>
      </c>
    </row>
    <row r="1488" spans="1:12" x14ac:dyDescent="0.25">
      <c r="A1488" s="149">
        <f t="shared" si="151"/>
        <v>148500</v>
      </c>
      <c r="B1488" s="5"/>
      <c r="C1488" s="78"/>
      <c r="D1488" s="78"/>
      <c r="E1488" s="136">
        <f>CEILING(($E$1003+formule!$E$44*(A1488-$A$1003))/100,1)*100</f>
        <v>20000</v>
      </c>
      <c r="F1488" s="137">
        <f t="shared" si="152"/>
        <v>23800</v>
      </c>
      <c r="G1488" s="106"/>
      <c r="H1488" s="124">
        <f t="shared" si="149"/>
        <v>20450</v>
      </c>
      <c r="I1488" s="125">
        <f t="shared" si="150"/>
        <v>24335</v>
      </c>
      <c r="J1488" s="103"/>
      <c r="K1488" s="124">
        <f t="shared" si="153"/>
        <v>20000</v>
      </c>
      <c r="L1488" s="125">
        <f t="shared" si="154"/>
        <v>21000</v>
      </c>
    </row>
    <row r="1489" spans="1:12" x14ac:dyDescent="0.25">
      <c r="A1489" s="149">
        <f t="shared" si="151"/>
        <v>148600</v>
      </c>
      <c r="B1489" s="5"/>
      <c r="C1489" s="78"/>
      <c r="D1489" s="78"/>
      <c r="E1489" s="136">
        <f>CEILING(($E$1003+formule!$E$44*(A1489-$A$1003))/100,1)*100</f>
        <v>20000</v>
      </c>
      <c r="F1489" s="137">
        <f t="shared" si="152"/>
        <v>23800</v>
      </c>
      <c r="G1489" s="106"/>
      <c r="H1489" s="124">
        <f t="shared" si="149"/>
        <v>20450</v>
      </c>
      <c r="I1489" s="125">
        <f t="shared" si="150"/>
        <v>24335</v>
      </c>
      <c r="J1489" s="103"/>
      <c r="K1489" s="124">
        <f t="shared" si="153"/>
        <v>20000</v>
      </c>
      <c r="L1489" s="125">
        <f t="shared" si="154"/>
        <v>21000</v>
      </c>
    </row>
    <row r="1490" spans="1:12" x14ac:dyDescent="0.25">
      <c r="A1490" s="149">
        <f t="shared" si="151"/>
        <v>148700</v>
      </c>
      <c r="B1490" s="5"/>
      <c r="C1490" s="78"/>
      <c r="D1490" s="78"/>
      <c r="E1490" s="136">
        <f>CEILING(($E$1003+formule!$E$44*(A1490-$A$1003))/100,1)*100</f>
        <v>20000</v>
      </c>
      <c r="F1490" s="137">
        <f t="shared" si="152"/>
        <v>23800</v>
      </c>
      <c r="G1490" s="106"/>
      <c r="H1490" s="124">
        <f t="shared" si="149"/>
        <v>20450</v>
      </c>
      <c r="I1490" s="125">
        <f t="shared" si="150"/>
        <v>24335</v>
      </c>
      <c r="J1490" s="103"/>
      <c r="K1490" s="124">
        <f t="shared" si="153"/>
        <v>20000</v>
      </c>
      <c r="L1490" s="125">
        <f t="shared" si="154"/>
        <v>21000</v>
      </c>
    </row>
    <row r="1491" spans="1:12" x14ac:dyDescent="0.25">
      <c r="A1491" s="149">
        <f t="shared" si="151"/>
        <v>148800</v>
      </c>
      <c r="B1491" s="5"/>
      <c r="C1491" s="78"/>
      <c r="D1491" s="78"/>
      <c r="E1491" s="136">
        <f>CEILING(($E$1003+formule!$E$44*(A1491-$A$1003))/100,1)*100</f>
        <v>20100</v>
      </c>
      <c r="F1491" s="137">
        <f t="shared" si="152"/>
        <v>23919</v>
      </c>
      <c r="G1491" s="106"/>
      <c r="H1491" s="124">
        <f t="shared" si="149"/>
        <v>20550</v>
      </c>
      <c r="I1491" s="125">
        <f t="shared" si="150"/>
        <v>24454</v>
      </c>
      <c r="J1491" s="103"/>
      <c r="K1491" s="124">
        <f t="shared" si="153"/>
        <v>20100</v>
      </c>
      <c r="L1491" s="125">
        <f t="shared" si="154"/>
        <v>21105</v>
      </c>
    </row>
    <row r="1492" spans="1:12" x14ac:dyDescent="0.25">
      <c r="A1492" s="149">
        <f t="shared" si="151"/>
        <v>148900</v>
      </c>
      <c r="B1492" s="5"/>
      <c r="C1492" s="78"/>
      <c r="D1492" s="78"/>
      <c r="E1492" s="136">
        <f>CEILING(($E$1003+formule!$E$44*(A1492-$A$1003))/100,1)*100</f>
        <v>20100</v>
      </c>
      <c r="F1492" s="137">
        <f t="shared" si="152"/>
        <v>23919</v>
      </c>
      <c r="G1492" s="106"/>
      <c r="H1492" s="124">
        <f t="shared" si="149"/>
        <v>20550</v>
      </c>
      <c r="I1492" s="125">
        <f t="shared" si="150"/>
        <v>24454</v>
      </c>
      <c r="J1492" s="103"/>
      <c r="K1492" s="124">
        <f t="shared" si="153"/>
        <v>20100</v>
      </c>
      <c r="L1492" s="125">
        <f t="shared" si="154"/>
        <v>21105</v>
      </c>
    </row>
    <row r="1493" spans="1:12" x14ac:dyDescent="0.25">
      <c r="A1493" s="149">
        <f t="shared" si="151"/>
        <v>149000</v>
      </c>
      <c r="B1493" s="5"/>
      <c r="C1493" s="78"/>
      <c r="D1493" s="78"/>
      <c r="E1493" s="136">
        <f>CEILING(($E$1003+formule!$E$44*(A1493-$A$1003))/100,1)*100</f>
        <v>20100</v>
      </c>
      <c r="F1493" s="137">
        <f t="shared" si="152"/>
        <v>23919</v>
      </c>
      <c r="G1493" s="106"/>
      <c r="H1493" s="124">
        <f t="shared" si="149"/>
        <v>20550</v>
      </c>
      <c r="I1493" s="125">
        <f t="shared" si="150"/>
        <v>24454</v>
      </c>
      <c r="J1493" s="103"/>
      <c r="K1493" s="124">
        <f t="shared" si="153"/>
        <v>20100</v>
      </c>
      <c r="L1493" s="125">
        <f t="shared" si="154"/>
        <v>21105</v>
      </c>
    </row>
    <row r="1494" spans="1:12" x14ac:dyDescent="0.25">
      <c r="A1494" s="149">
        <f t="shared" si="151"/>
        <v>149100</v>
      </c>
      <c r="B1494" s="5"/>
      <c r="C1494" s="78"/>
      <c r="D1494" s="78"/>
      <c r="E1494" s="136">
        <f>CEILING(($E$1003+formule!$E$44*(A1494-$A$1003))/100,1)*100</f>
        <v>20100</v>
      </c>
      <c r="F1494" s="137">
        <f t="shared" si="152"/>
        <v>23919</v>
      </c>
      <c r="G1494" s="106"/>
      <c r="H1494" s="124">
        <f t="shared" si="149"/>
        <v>20550</v>
      </c>
      <c r="I1494" s="125">
        <f t="shared" si="150"/>
        <v>24454</v>
      </c>
      <c r="J1494" s="103"/>
      <c r="K1494" s="124">
        <f t="shared" si="153"/>
        <v>20100</v>
      </c>
      <c r="L1494" s="125">
        <f t="shared" si="154"/>
        <v>21105</v>
      </c>
    </row>
    <row r="1495" spans="1:12" x14ac:dyDescent="0.25">
      <c r="A1495" s="149">
        <f t="shared" si="151"/>
        <v>149200</v>
      </c>
      <c r="B1495" s="5"/>
      <c r="C1495" s="78"/>
      <c r="D1495" s="78"/>
      <c r="E1495" s="136">
        <f>CEILING(($E$1003+formule!$E$44*(A1495-$A$1003))/100,1)*100</f>
        <v>20100</v>
      </c>
      <c r="F1495" s="137">
        <f t="shared" si="152"/>
        <v>23919</v>
      </c>
      <c r="G1495" s="106"/>
      <c r="H1495" s="124">
        <f t="shared" si="149"/>
        <v>20550</v>
      </c>
      <c r="I1495" s="125">
        <f t="shared" si="150"/>
        <v>24454</v>
      </c>
      <c r="J1495" s="103"/>
      <c r="K1495" s="124">
        <f t="shared" si="153"/>
        <v>20100</v>
      </c>
      <c r="L1495" s="125">
        <f t="shared" si="154"/>
        <v>21105</v>
      </c>
    </row>
    <row r="1496" spans="1:12" x14ac:dyDescent="0.25">
      <c r="A1496" s="149">
        <f t="shared" si="151"/>
        <v>149300</v>
      </c>
      <c r="B1496" s="5"/>
      <c r="C1496" s="78"/>
      <c r="D1496" s="78"/>
      <c r="E1496" s="136">
        <f>CEILING(($E$1003+formule!$E$44*(A1496-$A$1003))/100,1)*100</f>
        <v>20100</v>
      </c>
      <c r="F1496" s="137">
        <f t="shared" si="152"/>
        <v>23919</v>
      </c>
      <c r="G1496" s="106"/>
      <c r="H1496" s="124">
        <f t="shared" si="149"/>
        <v>20550</v>
      </c>
      <c r="I1496" s="125">
        <f t="shared" si="150"/>
        <v>24454</v>
      </c>
      <c r="J1496" s="103"/>
      <c r="K1496" s="124">
        <f t="shared" si="153"/>
        <v>20100</v>
      </c>
      <c r="L1496" s="125">
        <f t="shared" si="154"/>
        <v>21105</v>
      </c>
    </row>
    <row r="1497" spans="1:12" x14ac:dyDescent="0.25">
      <c r="A1497" s="149">
        <f t="shared" si="151"/>
        <v>149400</v>
      </c>
      <c r="B1497" s="5"/>
      <c r="C1497" s="78"/>
      <c r="D1497" s="78"/>
      <c r="E1497" s="136">
        <f>CEILING(($E$1003+formule!$E$44*(A1497-$A$1003))/100,1)*100</f>
        <v>20100</v>
      </c>
      <c r="F1497" s="137">
        <f t="shared" si="152"/>
        <v>23919</v>
      </c>
      <c r="G1497" s="106"/>
      <c r="H1497" s="124">
        <f t="shared" si="149"/>
        <v>20550</v>
      </c>
      <c r="I1497" s="125">
        <f t="shared" si="150"/>
        <v>24454</v>
      </c>
      <c r="J1497" s="103"/>
      <c r="K1497" s="124">
        <f t="shared" si="153"/>
        <v>20100</v>
      </c>
      <c r="L1497" s="125">
        <f t="shared" si="154"/>
        <v>21105</v>
      </c>
    </row>
    <row r="1498" spans="1:12" x14ac:dyDescent="0.25">
      <c r="A1498" s="149">
        <f t="shared" si="151"/>
        <v>149500</v>
      </c>
      <c r="B1498" s="5"/>
      <c r="C1498" s="78"/>
      <c r="D1498" s="78"/>
      <c r="E1498" s="136">
        <f>CEILING(($E$1003+formule!$E$44*(A1498-$A$1003))/100,1)*100</f>
        <v>20100</v>
      </c>
      <c r="F1498" s="137">
        <f t="shared" si="152"/>
        <v>23919</v>
      </c>
      <c r="G1498" s="106"/>
      <c r="H1498" s="124">
        <f t="shared" si="149"/>
        <v>20550</v>
      </c>
      <c r="I1498" s="125">
        <f t="shared" si="150"/>
        <v>24454</v>
      </c>
      <c r="J1498" s="103"/>
      <c r="K1498" s="124">
        <f t="shared" si="153"/>
        <v>20100</v>
      </c>
      <c r="L1498" s="125">
        <f t="shared" si="154"/>
        <v>21105</v>
      </c>
    </row>
    <row r="1499" spans="1:12" x14ac:dyDescent="0.25">
      <c r="A1499" s="149">
        <f t="shared" si="151"/>
        <v>149600</v>
      </c>
      <c r="B1499" s="5"/>
      <c r="C1499" s="78"/>
      <c r="D1499" s="78"/>
      <c r="E1499" s="136">
        <f>CEILING(($E$1003+formule!$E$44*(A1499-$A$1003))/100,1)*100</f>
        <v>20100</v>
      </c>
      <c r="F1499" s="137">
        <f t="shared" si="152"/>
        <v>23919</v>
      </c>
      <c r="G1499" s="106"/>
      <c r="H1499" s="124">
        <f t="shared" si="149"/>
        <v>20550</v>
      </c>
      <c r="I1499" s="125">
        <f t="shared" si="150"/>
        <v>24454</v>
      </c>
      <c r="J1499" s="103"/>
      <c r="K1499" s="124">
        <f t="shared" si="153"/>
        <v>20100</v>
      </c>
      <c r="L1499" s="125">
        <f t="shared" si="154"/>
        <v>21105</v>
      </c>
    </row>
    <row r="1500" spans="1:12" x14ac:dyDescent="0.25">
      <c r="A1500" s="149">
        <f t="shared" si="151"/>
        <v>149700</v>
      </c>
      <c r="B1500" s="5"/>
      <c r="C1500" s="78"/>
      <c r="D1500" s="78"/>
      <c r="E1500" s="136">
        <f>CEILING(($E$1003+formule!$E$44*(A1500-$A$1003))/100,1)*100</f>
        <v>20100</v>
      </c>
      <c r="F1500" s="137">
        <f t="shared" si="152"/>
        <v>23919</v>
      </c>
      <c r="G1500" s="106"/>
      <c r="H1500" s="124">
        <f t="shared" si="149"/>
        <v>20550</v>
      </c>
      <c r="I1500" s="125">
        <f t="shared" si="150"/>
        <v>24454</v>
      </c>
      <c r="J1500" s="103"/>
      <c r="K1500" s="124">
        <f t="shared" si="153"/>
        <v>20100</v>
      </c>
      <c r="L1500" s="125">
        <f t="shared" si="154"/>
        <v>21105</v>
      </c>
    </row>
    <row r="1501" spans="1:12" x14ac:dyDescent="0.25">
      <c r="A1501" s="149">
        <f t="shared" si="151"/>
        <v>149800</v>
      </c>
      <c r="B1501" s="5"/>
      <c r="C1501" s="78"/>
      <c r="D1501" s="78"/>
      <c r="E1501" s="136">
        <f>CEILING(($E$1003+formule!$E$44*(A1501-$A$1003))/100,1)*100</f>
        <v>20200</v>
      </c>
      <c r="F1501" s="137">
        <f t="shared" si="152"/>
        <v>24038</v>
      </c>
      <c r="G1501" s="106"/>
      <c r="H1501" s="124">
        <f t="shared" si="149"/>
        <v>20650</v>
      </c>
      <c r="I1501" s="125">
        <f t="shared" si="150"/>
        <v>24573</v>
      </c>
      <c r="J1501" s="103"/>
      <c r="K1501" s="124">
        <f t="shared" si="153"/>
        <v>20200</v>
      </c>
      <c r="L1501" s="125">
        <f t="shared" si="154"/>
        <v>21210</v>
      </c>
    </row>
    <row r="1502" spans="1:12" x14ac:dyDescent="0.25">
      <c r="A1502" s="149">
        <f t="shared" si="151"/>
        <v>149900</v>
      </c>
      <c r="B1502" s="5"/>
      <c r="C1502" s="78"/>
      <c r="D1502" s="78"/>
      <c r="E1502" s="136">
        <f>CEILING(($E$1003+formule!$E$44*(A1502-$A$1003))/100,1)*100</f>
        <v>20200</v>
      </c>
      <c r="F1502" s="137">
        <f t="shared" si="152"/>
        <v>24038</v>
      </c>
      <c r="G1502" s="106"/>
      <c r="H1502" s="124">
        <f t="shared" si="149"/>
        <v>20650</v>
      </c>
      <c r="I1502" s="125">
        <f t="shared" si="150"/>
        <v>24573</v>
      </c>
      <c r="J1502" s="103"/>
      <c r="K1502" s="124">
        <f t="shared" si="153"/>
        <v>20200</v>
      </c>
      <c r="L1502" s="125">
        <f t="shared" si="154"/>
        <v>21210</v>
      </c>
    </row>
    <row r="1503" spans="1:12" x14ac:dyDescent="0.25">
      <c r="A1503" s="149">
        <f t="shared" si="151"/>
        <v>150000</v>
      </c>
      <c r="B1503" s="5"/>
      <c r="C1503" s="78"/>
      <c r="D1503" s="78"/>
      <c r="E1503" s="136">
        <f>CEILING(($E$1003+formule!$E$44*(A1503-$A$1003))/100,1)*100</f>
        <v>20200</v>
      </c>
      <c r="F1503" s="137">
        <f t="shared" si="152"/>
        <v>24038</v>
      </c>
      <c r="G1503" s="106"/>
      <c r="H1503" s="124">
        <f t="shared" si="149"/>
        <v>20650</v>
      </c>
      <c r="I1503" s="125">
        <f t="shared" si="150"/>
        <v>24573</v>
      </c>
      <c r="J1503" s="103"/>
      <c r="K1503" s="124">
        <f t="shared" si="153"/>
        <v>20200</v>
      </c>
      <c r="L1503" s="125">
        <f t="shared" si="154"/>
        <v>21210</v>
      </c>
    </row>
    <row r="1504" spans="1:12" x14ac:dyDescent="0.25">
      <c r="A1504" s="149">
        <f t="shared" si="151"/>
        <v>150100</v>
      </c>
      <c r="B1504" s="5"/>
      <c r="C1504" s="78"/>
      <c r="D1504" s="78"/>
      <c r="E1504" s="136">
        <f>CEILING(($E$1003+formule!$E$44*(A1504-$A$1003))/100,1)*100</f>
        <v>20200</v>
      </c>
      <c r="F1504" s="137">
        <f t="shared" si="152"/>
        <v>24038</v>
      </c>
      <c r="G1504" s="106"/>
      <c r="H1504" s="124">
        <f t="shared" si="149"/>
        <v>20650</v>
      </c>
      <c r="I1504" s="125">
        <f t="shared" si="150"/>
        <v>24573</v>
      </c>
      <c r="J1504" s="103"/>
      <c r="K1504" s="124">
        <f t="shared" si="153"/>
        <v>20200</v>
      </c>
      <c r="L1504" s="125">
        <f t="shared" si="154"/>
        <v>21210</v>
      </c>
    </row>
    <row r="1505" spans="1:12" x14ac:dyDescent="0.25">
      <c r="A1505" s="149">
        <f t="shared" si="151"/>
        <v>150200</v>
      </c>
      <c r="B1505" s="5"/>
      <c r="C1505" s="78"/>
      <c r="D1505" s="78"/>
      <c r="E1505" s="136">
        <f>CEILING(($E$1003+formule!$E$44*(A1505-$A$1003))/100,1)*100</f>
        <v>20200</v>
      </c>
      <c r="F1505" s="137">
        <f t="shared" si="152"/>
        <v>24038</v>
      </c>
      <c r="G1505" s="106"/>
      <c r="H1505" s="124">
        <f t="shared" si="149"/>
        <v>20650</v>
      </c>
      <c r="I1505" s="125">
        <f t="shared" si="150"/>
        <v>24573</v>
      </c>
      <c r="J1505" s="103"/>
      <c r="K1505" s="124">
        <f t="shared" si="153"/>
        <v>20200</v>
      </c>
      <c r="L1505" s="125">
        <f t="shared" si="154"/>
        <v>21210</v>
      </c>
    </row>
    <row r="1506" spans="1:12" x14ac:dyDescent="0.25">
      <c r="A1506" s="149">
        <f t="shared" si="151"/>
        <v>150300</v>
      </c>
      <c r="B1506" s="5"/>
      <c r="C1506" s="78"/>
      <c r="D1506" s="78"/>
      <c r="E1506" s="136">
        <f>CEILING(($E$1003+formule!$E$44*(A1506-$A$1003))/100,1)*100</f>
        <v>20200</v>
      </c>
      <c r="F1506" s="137">
        <f t="shared" si="152"/>
        <v>24038</v>
      </c>
      <c r="G1506" s="106"/>
      <c r="H1506" s="124">
        <f t="shared" si="149"/>
        <v>20650</v>
      </c>
      <c r="I1506" s="125">
        <f t="shared" si="150"/>
        <v>24573</v>
      </c>
      <c r="J1506" s="103"/>
      <c r="K1506" s="124">
        <f t="shared" si="153"/>
        <v>20200</v>
      </c>
      <c r="L1506" s="125">
        <f t="shared" si="154"/>
        <v>21210</v>
      </c>
    </row>
    <row r="1507" spans="1:12" x14ac:dyDescent="0.25">
      <c r="A1507" s="149">
        <f t="shared" si="151"/>
        <v>150400</v>
      </c>
      <c r="B1507" s="5"/>
      <c r="C1507" s="78"/>
      <c r="D1507" s="78"/>
      <c r="E1507" s="136">
        <f>CEILING(($E$1003+formule!$E$44*(A1507-$A$1003))/100,1)*100</f>
        <v>20200</v>
      </c>
      <c r="F1507" s="137">
        <f t="shared" si="152"/>
        <v>24038</v>
      </c>
      <c r="G1507" s="106"/>
      <c r="H1507" s="124">
        <f t="shared" si="149"/>
        <v>20650</v>
      </c>
      <c r="I1507" s="125">
        <f t="shared" si="150"/>
        <v>24573</v>
      </c>
      <c r="J1507" s="103"/>
      <c r="K1507" s="124">
        <f t="shared" si="153"/>
        <v>20200</v>
      </c>
      <c r="L1507" s="125">
        <f t="shared" si="154"/>
        <v>21210</v>
      </c>
    </row>
    <row r="1508" spans="1:12" x14ac:dyDescent="0.25">
      <c r="A1508" s="149">
        <f t="shared" si="151"/>
        <v>150500</v>
      </c>
      <c r="B1508" s="5"/>
      <c r="C1508" s="78"/>
      <c r="D1508" s="78"/>
      <c r="E1508" s="136">
        <f>CEILING(($E$1003+formule!$E$44*(A1508-$A$1003))/100,1)*100</f>
        <v>20200</v>
      </c>
      <c r="F1508" s="137">
        <f t="shared" si="152"/>
        <v>24038</v>
      </c>
      <c r="G1508" s="106"/>
      <c r="H1508" s="124">
        <f t="shared" si="149"/>
        <v>20650</v>
      </c>
      <c r="I1508" s="125">
        <f t="shared" si="150"/>
        <v>24573</v>
      </c>
      <c r="J1508" s="103"/>
      <c r="K1508" s="124">
        <f t="shared" si="153"/>
        <v>20200</v>
      </c>
      <c r="L1508" s="125">
        <f t="shared" si="154"/>
        <v>21210</v>
      </c>
    </row>
    <row r="1509" spans="1:12" x14ac:dyDescent="0.25">
      <c r="A1509" s="149">
        <f t="shared" si="151"/>
        <v>150600</v>
      </c>
      <c r="B1509" s="5"/>
      <c r="C1509" s="78"/>
      <c r="D1509" s="78"/>
      <c r="E1509" s="136">
        <f>CEILING(($E$1003+formule!$E$44*(A1509-$A$1003))/100,1)*100</f>
        <v>20200</v>
      </c>
      <c r="F1509" s="137">
        <f t="shared" si="152"/>
        <v>24038</v>
      </c>
      <c r="G1509" s="106"/>
      <c r="H1509" s="124">
        <f t="shared" si="149"/>
        <v>20650</v>
      </c>
      <c r="I1509" s="125">
        <f t="shared" si="150"/>
        <v>24573</v>
      </c>
      <c r="J1509" s="103"/>
      <c r="K1509" s="124">
        <f t="shared" si="153"/>
        <v>20200</v>
      </c>
      <c r="L1509" s="125">
        <f t="shared" si="154"/>
        <v>21210</v>
      </c>
    </row>
    <row r="1510" spans="1:12" x14ac:dyDescent="0.25">
      <c r="A1510" s="149">
        <f t="shared" si="151"/>
        <v>150700</v>
      </c>
      <c r="B1510" s="5"/>
      <c r="C1510" s="78"/>
      <c r="D1510" s="78"/>
      <c r="E1510" s="136">
        <f>CEILING(($E$1003+formule!$E$44*(A1510-$A$1003))/100,1)*100</f>
        <v>20200</v>
      </c>
      <c r="F1510" s="137">
        <f t="shared" si="152"/>
        <v>24038</v>
      </c>
      <c r="G1510" s="106"/>
      <c r="H1510" s="124">
        <f t="shared" si="149"/>
        <v>20650</v>
      </c>
      <c r="I1510" s="125">
        <f t="shared" si="150"/>
        <v>24573</v>
      </c>
      <c r="J1510" s="103"/>
      <c r="K1510" s="124">
        <f t="shared" si="153"/>
        <v>20200</v>
      </c>
      <c r="L1510" s="125">
        <f t="shared" si="154"/>
        <v>21210</v>
      </c>
    </row>
    <row r="1511" spans="1:12" x14ac:dyDescent="0.25">
      <c r="A1511" s="149">
        <f t="shared" si="151"/>
        <v>150800</v>
      </c>
      <c r="B1511" s="5"/>
      <c r="C1511" s="78"/>
      <c r="D1511" s="78"/>
      <c r="E1511" s="136">
        <f>CEILING(($E$1003+formule!$E$44*(A1511-$A$1003))/100,1)*100</f>
        <v>20300</v>
      </c>
      <c r="F1511" s="137">
        <f t="shared" si="152"/>
        <v>24157</v>
      </c>
      <c r="G1511" s="106"/>
      <c r="H1511" s="124">
        <f t="shared" si="149"/>
        <v>20750</v>
      </c>
      <c r="I1511" s="125">
        <f t="shared" si="150"/>
        <v>24692</v>
      </c>
      <c r="J1511" s="103"/>
      <c r="K1511" s="124">
        <f t="shared" si="153"/>
        <v>20300</v>
      </c>
      <c r="L1511" s="125">
        <f t="shared" si="154"/>
        <v>21315</v>
      </c>
    </row>
    <row r="1512" spans="1:12" x14ac:dyDescent="0.25">
      <c r="A1512" s="149">
        <f t="shared" si="151"/>
        <v>150900</v>
      </c>
      <c r="B1512" s="5"/>
      <c r="C1512" s="78"/>
      <c r="D1512" s="78"/>
      <c r="E1512" s="136">
        <f>CEILING(($E$1003+formule!$E$44*(A1512-$A$1003))/100,1)*100</f>
        <v>20300</v>
      </c>
      <c r="F1512" s="137">
        <f t="shared" si="152"/>
        <v>24157</v>
      </c>
      <c r="G1512" s="106"/>
      <c r="H1512" s="124">
        <f t="shared" si="149"/>
        <v>20750</v>
      </c>
      <c r="I1512" s="125">
        <f t="shared" si="150"/>
        <v>24692</v>
      </c>
      <c r="J1512" s="103"/>
      <c r="K1512" s="124">
        <f t="shared" si="153"/>
        <v>20300</v>
      </c>
      <c r="L1512" s="125">
        <f t="shared" si="154"/>
        <v>21315</v>
      </c>
    </row>
    <row r="1513" spans="1:12" x14ac:dyDescent="0.25">
      <c r="A1513" s="149">
        <f t="shared" si="151"/>
        <v>151000</v>
      </c>
      <c r="B1513" s="5"/>
      <c r="C1513" s="78"/>
      <c r="D1513" s="78"/>
      <c r="E1513" s="136">
        <f>CEILING(($E$1003+formule!$E$44*(A1513-$A$1003))/100,1)*100</f>
        <v>20300</v>
      </c>
      <c r="F1513" s="137">
        <f t="shared" si="152"/>
        <v>24157</v>
      </c>
      <c r="G1513" s="106"/>
      <c r="H1513" s="124">
        <f t="shared" ref="H1513:H1576" si="155">E1513+450</f>
        <v>20750</v>
      </c>
      <c r="I1513" s="125">
        <f t="shared" ref="I1513:I1576" si="156">F1513+535</f>
        <v>24692</v>
      </c>
      <c r="J1513" s="103"/>
      <c r="K1513" s="124">
        <f t="shared" si="153"/>
        <v>20300</v>
      </c>
      <c r="L1513" s="125">
        <f t="shared" si="154"/>
        <v>21315</v>
      </c>
    </row>
    <row r="1514" spans="1:12" x14ac:dyDescent="0.25">
      <c r="A1514" s="149">
        <f t="shared" si="151"/>
        <v>151100</v>
      </c>
      <c r="B1514" s="5"/>
      <c r="C1514" s="78"/>
      <c r="D1514" s="78"/>
      <c r="E1514" s="136">
        <f>CEILING(($E$1003+formule!$E$44*(A1514-$A$1003))/100,1)*100</f>
        <v>20300</v>
      </c>
      <c r="F1514" s="137">
        <f t="shared" si="152"/>
        <v>24157</v>
      </c>
      <c r="G1514" s="106"/>
      <c r="H1514" s="124">
        <f t="shared" si="155"/>
        <v>20750</v>
      </c>
      <c r="I1514" s="125">
        <f t="shared" si="156"/>
        <v>24692</v>
      </c>
      <c r="J1514" s="103"/>
      <c r="K1514" s="124">
        <f t="shared" si="153"/>
        <v>20300</v>
      </c>
      <c r="L1514" s="125">
        <f t="shared" si="154"/>
        <v>21315</v>
      </c>
    </row>
    <row r="1515" spans="1:12" x14ac:dyDescent="0.25">
      <c r="A1515" s="149">
        <f t="shared" si="151"/>
        <v>151200</v>
      </c>
      <c r="B1515" s="5"/>
      <c r="C1515" s="78"/>
      <c r="D1515" s="78"/>
      <c r="E1515" s="136">
        <f>CEILING(($E$1003+formule!$E$44*(A1515-$A$1003))/100,1)*100</f>
        <v>20300</v>
      </c>
      <c r="F1515" s="137">
        <f t="shared" si="152"/>
        <v>24157</v>
      </c>
      <c r="G1515" s="106"/>
      <c r="H1515" s="124">
        <f t="shared" si="155"/>
        <v>20750</v>
      </c>
      <c r="I1515" s="125">
        <f t="shared" si="156"/>
        <v>24692</v>
      </c>
      <c r="J1515" s="103"/>
      <c r="K1515" s="124">
        <f t="shared" si="153"/>
        <v>20300</v>
      </c>
      <c r="L1515" s="125">
        <f t="shared" si="154"/>
        <v>21315</v>
      </c>
    </row>
    <row r="1516" spans="1:12" x14ac:dyDescent="0.25">
      <c r="A1516" s="149">
        <f t="shared" si="151"/>
        <v>151300</v>
      </c>
      <c r="B1516" s="5"/>
      <c r="C1516" s="78"/>
      <c r="D1516" s="78"/>
      <c r="E1516" s="136">
        <f>CEILING(($E$1003+formule!$E$44*(A1516-$A$1003))/100,1)*100</f>
        <v>20300</v>
      </c>
      <c r="F1516" s="137">
        <f t="shared" si="152"/>
        <v>24157</v>
      </c>
      <c r="G1516" s="106"/>
      <c r="H1516" s="124">
        <f t="shared" si="155"/>
        <v>20750</v>
      </c>
      <c r="I1516" s="125">
        <f t="shared" si="156"/>
        <v>24692</v>
      </c>
      <c r="J1516" s="103"/>
      <c r="K1516" s="124">
        <f t="shared" si="153"/>
        <v>20300</v>
      </c>
      <c r="L1516" s="125">
        <f t="shared" si="154"/>
        <v>21315</v>
      </c>
    </row>
    <row r="1517" spans="1:12" x14ac:dyDescent="0.25">
      <c r="A1517" s="149">
        <f t="shared" ref="A1517:A1580" si="157">A1516+100</f>
        <v>151400</v>
      </c>
      <c r="B1517" s="5"/>
      <c r="C1517" s="78"/>
      <c r="D1517" s="78"/>
      <c r="E1517" s="136">
        <f>CEILING(($E$1003+formule!$E$44*(A1517-$A$1003))/100,1)*100</f>
        <v>20300</v>
      </c>
      <c r="F1517" s="137">
        <f t="shared" si="152"/>
        <v>24157</v>
      </c>
      <c r="G1517" s="106"/>
      <c r="H1517" s="124">
        <f t="shared" si="155"/>
        <v>20750</v>
      </c>
      <c r="I1517" s="125">
        <f t="shared" si="156"/>
        <v>24692</v>
      </c>
      <c r="J1517" s="103"/>
      <c r="K1517" s="124">
        <f t="shared" si="153"/>
        <v>20300</v>
      </c>
      <c r="L1517" s="125">
        <f t="shared" si="154"/>
        <v>21315</v>
      </c>
    </row>
    <row r="1518" spans="1:12" x14ac:dyDescent="0.25">
      <c r="A1518" s="149">
        <f t="shared" si="157"/>
        <v>151500</v>
      </c>
      <c r="B1518" s="5"/>
      <c r="C1518" s="78"/>
      <c r="D1518" s="78"/>
      <c r="E1518" s="136">
        <f>CEILING(($E$1003+formule!$E$44*(A1518-$A$1003))/100,1)*100</f>
        <v>20300</v>
      </c>
      <c r="F1518" s="137">
        <f t="shared" si="152"/>
        <v>24157</v>
      </c>
      <c r="G1518" s="106"/>
      <c r="H1518" s="124">
        <f t="shared" si="155"/>
        <v>20750</v>
      </c>
      <c r="I1518" s="125">
        <f t="shared" si="156"/>
        <v>24692</v>
      </c>
      <c r="J1518" s="103"/>
      <c r="K1518" s="124">
        <f t="shared" si="153"/>
        <v>20300</v>
      </c>
      <c r="L1518" s="125">
        <f t="shared" si="154"/>
        <v>21315</v>
      </c>
    </row>
    <row r="1519" spans="1:12" x14ac:dyDescent="0.25">
      <c r="A1519" s="149">
        <f t="shared" si="157"/>
        <v>151600</v>
      </c>
      <c r="B1519" s="5"/>
      <c r="C1519" s="78"/>
      <c r="D1519" s="78"/>
      <c r="E1519" s="136">
        <f>CEILING(($E$1003+formule!$E$44*(A1519-$A$1003))/100,1)*100</f>
        <v>20300</v>
      </c>
      <c r="F1519" s="137">
        <f t="shared" si="152"/>
        <v>24157</v>
      </c>
      <c r="G1519" s="106"/>
      <c r="H1519" s="124">
        <f t="shared" si="155"/>
        <v>20750</v>
      </c>
      <c r="I1519" s="125">
        <f t="shared" si="156"/>
        <v>24692</v>
      </c>
      <c r="J1519" s="103"/>
      <c r="K1519" s="124">
        <f t="shared" si="153"/>
        <v>20300</v>
      </c>
      <c r="L1519" s="125">
        <f t="shared" si="154"/>
        <v>21315</v>
      </c>
    </row>
    <row r="1520" spans="1:12" x14ac:dyDescent="0.25">
      <c r="A1520" s="149">
        <f t="shared" si="157"/>
        <v>151700</v>
      </c>
      <c r="B1520" s="5"/>
      <c r="C1520" s="78"/>
      <c r="D1520" s="78"/>
      <c r="E1520" s="136">
        <f>CEILING(($E$1003+formule!$E$44*(A1520-$A$1003))/100,1)*100</f>
        <v>20300</v>
      </c>
      <c r="F1520" s="137">
        <f t="shared" si="152"/>
        <v>24157</v>
      </c>
      <c r="G1520" s="106"/>
      <c r="H1520" s="124">
        <f t="shared" si="155"/>
        <v>20750</v>
      </c>
      <c r="I1520" s="125">
        <f t="shared" si="156"/>
        <v>24692</v>
      </c>
      <c r="J1520" s="103"/>
      <c r="K1520" s="124">
        <f t="shared" si="153"/>
        <v>20300</v>
      </c>
      <c r="L1520" s="125">
        <f t="shared" si="154"/>
        <v>21315</v>
      </c>
    </row>
    <row r="1521" spans="1:12" x14ac:dyDescent="0.25">
      <c r="A1521" s="149">
        <f t="shared" si="157"/>
        <v>151800</v>
      </c>
      <c r="B1521" s="5"/>
      <c r="C1521" s="78"/>
      <c r="D1521" s="78"/>
      <c r="E1521" s="136">
        <f>CEILING(($E$1003+formule!$E$44*(A1521-$A$1003))/100,1)*100</f>
        <v>20400</v>
      </c>
      <c r="F1521" s="137">
        <f t="shared" ref="F1521:F1584" si="158">E1521*1.19</f>
        <v>24276</v>
      </c>
      <c r="G1521" s="106"/>
      <c r="H1521" s="124">
        <f t="shared" si="155"/>
        <v>20850</v>
      </c>
      <c r="I1521" s="125">
        <f t="shared" si="156"/>
        <v>24811</v>
      </c>
      <c r="J1521" s="103"/>
      <c r="K1521" s="124">
        <f t="shared" si="153"/>
        <v>20400</v>
      </c>
      <c r="L1521" s="125">
        <f t="shared" si="154"/>
        <v>21420</v>
      </c>
    </row>
    <row r="1522" spans="1:12" x14ac:dyDescent="0.25">
      <c r="A1522" s="149">
        <f t="shared" si="157"/>
        <v>151900</v>
      </c>
      <c r="B1522" s="5"/>
      <c r="C1522" s="78"/>
      <c r="D1522" s="78"/>
      <c r="E1522" s="136">
        <f>CEILING(($E$1003+formule!$E$44*(A1522-$A$1003))/100,1)*100</f>
        <v>20400</v>
      </c>
      <c r="F1522" s="137">
        <f t="shared" si="158"/>
        <v>24276</v>
      </c>
      <c r="G1522" s="106"/>
      <c r="H1522" s="124">
        <f t="shared" si="155"/>
        <v>20850</v>
      </c>
      <c r="I1522" s="125">
        <f t="shared" si="156"/>
        <v>24811</v>
      </c>
      <c r="J1522" s="103"/>
      <c r="K1522" s="124">
        <f t="shared" si="153"/>
        <v>20400</v>
      </c>
      <c r="L1522" s="125">
        <f t="shared" si="154"/>
        <v>21420</v>
      </c>
    </row>
    <row r="1523" spans="1:12" x14ac:dyDescent="0.25">
      <c r="A1523" s="149">
        <f t="shared" si="157"/>
        <v>152000</v>
      </c>
      <c r="B1523" s="5"/>
      <c r="C1523" s="78"/>
      <c r="D1523" s="78"/>
      <c r="E1523" s="136">
        <f>CEILING(($E$1003+formule!$E$44*(A1523-$A$1003))/100,1)*100</f>
        <v>20400</v>
      </c>
      <c r="F1523" s="137">
        <f t="shared" si="158"/>
        <v>24276</v>
      </c>
      <c r="G1523" s="106"/>
      <c r="H1523" s="124">
        <f t="shared" si="155"/>
        <v>20850</v>
      </c>
      <c r="I1523" s="125">
        <f t="shared" si="156"/>
        <v>24811</v>
      </c>
      <c r="J1523" s="103"/>
      <c r="K1523" s="124">
        <f t="shared" si="153"/>
        <v>20400</v>
      </c>
      <c r="L1523" s="125">
        <f t="shared" si="154"/>
        <v>21420</v>
      </c>
    </row>
    <row r="1524" spans="1:12" x14ac:dyDescent="0.25">
      <c r="A1524" s="149">
        <f t="shared" si="157"/>
        <v>152100</v>
      </c>
      <c r="B1524" s="5"/>
      <c r="C1524" s="78"/>
      <c r="D1524" s="78"/>
      <c r="E1524" s="136">
        <f>CEILING(($E$1003+formule!$E$44*(A1524-$A$1003))/100,1)*100</f>
        <v>20400</v>
      </c>
      <c r="F1524" s="137">
        <f t="shared" si="158"/>
        <v>24276</v>
      </c>
      <c r="G1524" s="106"/>
      <c r="H1524" s="124">
        <f t="shared" si="155"/>
        <v>20850</v>
      </c>
      <c r="I1524" s="125">
        <f t="shared" si="156"/>
        <v>24811</v>
      </c>
      <c r="J1524" s="103"/>
      <c r="K1524" s="124">
        <f t="shared" si="153"/>
        <v>20400</v>
      </c>
      <c r="L1524" s="125">
        <f t="shared" si="154"/>
        <v>21420</v>
      </c>
    </row>
    <row r="1525" spans="1:12" x14ac:dyDescent="0.25">
      <c r="A1525" s="149">
        <f t="shared" si="157"/>
        <v>152200</v>
      </c>
      <c r="B1525" s="5"/>
      <c r="C1525" s="78"/>
      <c r="D1525" s="78"/>
      <c r="E1525" s="136">
        <f>CEILING(($E$1003+formule!$E$44*(A1525-$A$1003))/100,1)*100</f>
        <v>20400</v>
      </c>
      <c r="F1525" s="137">
        <f t="shared" si="158"/>
        <v>24276</v>
      </c>
      <c r="G1525" s="106"/>
      <c r="H1525" s="124">
        <f t="shared" si="155"/>
        <v>20850</v>
      </c>
      <c r="I1525" s="125">
        <f t="shared" si="156"/>
        <v>24811</v>
      </c>
      <c r="J1525" s="103"/>
      <c r="K1525" s="124">
        <f t="shared" si="153"/>
        <v>20400</v>
      </c>
      <c r="L1525" s="125">
        <f t="shared" si="154"/>
        <v>21420</v>
      </c>
    </row>
    <row r="1526" spans="1:12" x14ac:dyDescent="0.25">
      <c r="A1526" s="149">
        <f t="shared" si="157"/>
        <v>152300</v>
      </c>
      <c r="B1526" s="5"/>
      <c r="C1526" s="78"/>
      <c r="D1526" s="78"/>
      <c r="E1526" s="136">
        <f>CEILING(($E$1003+formule!$E$44*(A1526-$A$1003))/100,1)*100</f>
        <v>20400</v>
      </c>
      <c r="F1526" s="137">
        <f t="shared" si="158"/>
        <v>24276</v>
      </c>
      <c r="G1526" s="106"/>
      <c r="H1526" s="124">
        <f t="shared" si="155"/>
        <v>20850</v>
      </c>
      <c r="I1526" s="125">
        <f t="shared" si="156"/>
        <v>24811</v>
      </c>
      <c r="J1526" s="103"/>
      <c r="K1526" s="124">
        <f t="shared" si="153"/>
        <v>20400</v>
      </c>
      <c r="L1526" s="125">
        <f t="shared" si="154"/>
        <v>21420</v>
      </c>
    </row>
    <row r="1527" spans="1:12" x14ac:dyDescent="0.25">
      <c r="A1527" s="149">
        <f t="shared" si="157"/>
        <v>152400</v>
      </c>
      <c r="B1527" s="5"/>
      <c r="C1527" s="78"/>
      <c r="D1527" s="78"/>
      <c r="E1527" s="136">
        <f>CEILING(($E$1003+formule!$E$44*(A1527-$A$1003))/100,1)*100</f>
        <v>20400</v>
      </c>
      <c r="F1527" s="137">
        <f t="shared" si="158"/>
        <v>24276</v>
      </c>
      <c r="G1527" s="106"/>
      <c r="H1527" s="124">
        <f t="shared" si="155"/>
        <v>20850</v>
      </c>
      <c r="I1527" s="125">
        <f t="shared" si="156"/>
        <v>24811</v>
      </c>
      <c r="J1527" s="103"/>
      <c r="K1527" s="124">
        <f t="shared" si="153"/>
        <v>20400</v>
      </c>
      <c r="L1527" s="125">
        <f t="shared" si="154"/>
        <v>21420</v>
      </c>
    </row>
    <row r="1528" spans="1:12" x14ac:dyDescent="0.25">
      <c r="A1528" s="149">
        <f t="shared" si="157"/>
        <v>152500</v>
      </c>
      <c r="B1528" s="5"/>
      <c r="C1528" s="78"/>
      <c r="D1528" s="78"/>
      <c r="E1528" s="136">
        <f>CEILING(($E$1003+formule!$E$44*(A1528-$A$1003))/100,1)*100</f>
        <v>20400</v>
      </c>
      <c r="F1528" s="137">
        <f t="shared" si="158"/>
        <v>24276</v>
      </c>
      <c r="G1528" s="106"/>
      <c r="H1528" s="124">
        <f t="shared" si="155"/>
        <v>20850</v>
      </c>
      <c r="I1528" s="125">
        <f t="shared" si="156"/>
        <v>24811</v>
      </c>
      <c r="J1528" s="103"/>
      <c r="K1528" s="124">
        <f t="shared" si="153"/>
        <v>20400</v>
      </c>
      <c r="L1528" s="125">
        <f t="shared" si="154"/>
        <v>21420</v>
      </c>
    </row>
    <row r="1529" spans="1:12" x14ac:dyDescent="0.25">
      <c r="A1529" s="149">
        <f t="shared" si="157"/>
        <v>152600</v>
      </c>
      <c r="B1529" s="5"/>
      <c r="C1529" s="78"/>
      <c r="D1529" s="78"/>
      <c r="E1529" s="136">
        <f>CEILING(($E$1003+formule!$E$44*(A1529-$A$1003))/100,1)*100</f>
        <v>20400</v>
      </c>
      <c r="F1529" s="137">
        <f t="shared" si="158"/>
        <v>24276</v>
      </c>
      <c r="G1529" s="106"/>
      <c r="H1529" s="124">
        <f t="shared" si="155"/>
        <v>20850</v>
      </c>
      <c r="I1529" s="125">
        <f t="shared" si="156"/>
        <v>24811</v>
      </c>
      <c r="J1529" s="103"/>
      <c r="K1529" s="124">
        <f t="shared" si="153"/>
        <v>20400</v>
      </c>
      <c r="L1529" s="125">
        <f t="shared" si="154"/>
        <v>21420</v>
      </c>
    </row>
    <row r="1530" spans="1:12" x14ac:dyDescent="0.25">
      <c r="A1530" s="149">
        <f t="shared" si="157"/>
        <v>152700</v>
      </c>
      <c r="B1530" s="5"/>
      <c r="C1530" s="78"/>
      <c r="D1530" s="78"/>
      <c r="E1530" s="136">
        <f>CEILING(($E$1003+formule!$E$44*(A1530-$A$1003))/100,1)*100</f>
        <v>20400</v>
      </c>
      <c r="F1530" s="137">
        <f t="shared" si="158"/>
        <v>24276</v>
      </c>
      <c r="G1530" s="106"/>
      <c r="H1530" s="124">
        <f t="shared" si="155"/>
        <v>20850</v>
      </c>
      <c r="I1530" s="125">
        <f t="shared" si="156"/>
        <v>24811</v>
      </c>
      <c r="J1530" s="103"/>
      <c r="K1530" s="124">
        <f t="shared" si="153"/>
        <v>20400</v>
      </c>
      <c r="L1530" s="125">
        <f t="shared" si="154"/>
        <v>21420</v>
      </c>
    </row>
    <row r="1531" spans="1:12" x14ac:dyDescent="0.25">
      <c r="A1531" s="149">
        <f t="shared" si="157"/>
        <v>152800</v>
      </c>
      <c r="B1531" s="5"/>
      <c r="C1531" s="78"/>
      <c r="D1531" s="78"/>
      <c r="E1531" s="136">
        <f>CEILING(($E$1003+formule!$E$44*(A1531-$A$1003))/100,1)*100</f>
        <v>20500</v>
      </c>
      <c r="F1531" s="137">
        <f t="shared" si="158"/>
        <v>24395</v>
      </c>
      <c r="G1531" s="106"/>
      <c r="H1531" s="124">
        <f t="shared" si="155"/>
        <v>20950</v>
      </c>
      <c r="I1531" s="125">
        <f t="shared" si="156"/>
        <v>24930</v>
      </c>
      <c r="J1531" s="103"/>
      <c r="K1531" s="124">
        <f t="shared" si="153"/>
        <v>20500</v>
      </c>
      <c r="L1531" s="125">
        <f t="shared" si="154"/>
        <v>21525</v>
      </c>
    </row>
    <row r="1532" spans="1:12" x14ac:dyDescent="0.25">
      <c r="A1532" s="149">
        <f t="shared" si="157"/>
        <v>152900</v>
      </c>
      <c r="B1532" s="5"/>
      <c r="C1532" s="78"/>
      <c r="D1532" s="78"/>
      <c r="E1532" s="136">
        <f>CEILING(($E$1003+formule!$E$44*(A1532-$A$1003))/100,1)*100</f>
        <v>20500</v>
      </c>
      <c r="F1532" s="137">
        <f t="shared" si="158"/>
        <v>24395</v>
      </c>
      <c r="G1532" s="106"/>
      <c r="H1532" s="124">
        <f t="shared" si="155"/>
        <v>20950</v>
      </c>
      <c r="I1532" s="125">
        <f t="shared" si="156"/>
        <v>24930</v>
      </c>
      <c r="J1532" s="103"/>
      <c r="K1532" s="124">
        <f t="shared" si="153"/>
        <v>20500</v>
      </c>
      <c r="L1532" s="125">
        <f t="shared" si="154"/>
        <v>21525</v>
      </c>
    </row>
    <row r="1533" spans="1:12" x14ac:dyDescent="0.25">
      <c r="A1533" s="149">
        <f t="shared" si="157"/>
        <v>153000</v>
      </c>
      <c r="B1533" s="5"/>
      <c r="C1533" s="78"/>
      <c r="D1533" s="78"/>
      <c r="E1533" s="136">
        <f>CEILING(($E$1003+formule!$E$44*(A1533-$A$1003))/100,1)*100</f>
        <v>20500</v>
      </c>
      <c r="F1533" s="137">
        <f t="shared" si="158"/>
        <v>24395</v>
      </c>
      <c r="G1533" s="106"/>
      <c r="H1533" s="124">
        <f t="shared" si="155"/>
        <v>20950</v>
      </c>
      <c r="I1533" s="125">
        <f t="shared" si="156"/>
        <v>24930</v>
      </c>
      <c r="J1533" s="103"/>
      <c r="K1533" s="124">
        <f t="shared" si="153"/>
        <v>20500</v>
      </c>
      <c r="L1533" s="125">
        <f t="shared" si="154"/>
        <v>21525</v>
      </c>
    </row>
    <row r="1534" spans="1:12" x14ac:dyDescent="0.25">
      <c r="A1534" s="149">
        <f t="shared" si="157"/>
        <v>153100</v>
      </c>
      <c r="B1534" s="5"/>
      <c r="C1534" s="78"/>
      <c r="D1534" s="78"/>
      <c r="E1534" s="136">
        <f>CEILING(($E$1003+formule!$E$44*(A1534-$A$1003))/100,1)*100</f>
        <v>20500</v>
      </c>
      <c r="F1534" s="137">
        <f t="shared" si="158"/>
        <v>24395</v>
      </c>
      <c r="G1534" s="106"/>
      <c r="H1534" s="124">
        <f t="shared" si="155"/>
        <v>20950</v>
      </c>
      <c r="I1534" s="125">
        <f t="shared" si="156"/>
        <v>24930</v>
      </c>
      <c r="J1534" s="103"/>
      <c r="K1534" s="124">
        <f t="shared" si="153"/>
        <v>20500</v>
      </c>
      <c r="L1534" s="125">
        <f t="shared" si="154"/>
        <v>21525</v>
      </c>
    </row>
    <row r="1535" spans="1:12" x14ac:dyDescent="0.25">
      <c r="A1535" s="149">
        <f t="shared" si="157"/>
        <v>153200</v>
      </c>
      <c r="B1535" s="5"/>
      <c r="C1535" s="78"/>
      <c r="D1535" s="78"/>
      <c r="E1535" s="136">
        <f>CEILING(($E$1003+formule!$E$44*(A1535-$A$1003))/100,1)*100</f>
        <v>20500</v>
      </c>
      <c r="F1535" s="137">
        <f t="shared" si="158"/>
        <v>24395</v>
      </c>
      <c r="G1535" s="106"/>
      <c r="H1535" s="124">
        <f t="shared" si="155"/>
        <v>20950</v>
      </c>
      <c r="I1535" s="125">
        <f t="shared" si="156"/>
        <v>24930</v>
      </c>
      <c r="J1535" s="103"/>
      <c r="K1535" s="124">
        <f t="shared" si="153"/>
        <v>20500</v>
      </c>
      <c r="L1535" s="125">
        <f t="shared" si="154"/>
        <v>21525</v>
      </c>
    </row>
    <row r="1536" spans="1:12" x14ac:dyDescent="0.25">
      <c r="A1536" s="149">
        <f t="shared" si="157"/>
        <v>153300</v>
      </c>
      <c r="B1536" s="5"/>
      <c r="C1536" s="78"/>
      <c r="D1536" s="78"/>
      <c r="E1536" s="136">
        <f>CEILING(($E$1003+formule!$E$44*(A1536-$A$1003))/100,1)*100</f>
        <v>20500</v>
      </c>
      <c r="F1536" s="137">
        <f t="shared" si="158"/>
        <v>24395</v>
      </c>
      <c r="G1536" s="106"/>
      <c r="H1536" s="124">
        <f t="shared" si="155"/>
        <v>20950</v>
      </c>
      <c r="I1536" s="125">
        <f t="shared" si="156"/>
        <v>24930</v>
      </c>
      <c r="J1536" s="103"/>
      <c r="K1536" s="124">
        <f t="shared" si="153"/>
        <v>20500</v>
      </c>
      <c r="L1536" s="125">
        <f t="shared" si="154"/>
        <v>21525</v>
      </c>
    </row>
    <row r="1537" spans="1:12" x14ac:dyDescent="0.25">
      <c r="A1537" s="149">
        <f t="shared" si="157"/>
        <v>153400</v>
      </c>
      <c r="B1537" s="5"/>
      <c r="C1537" s="78"/>
      <c r="D1537" s="78"/>
      <c r="E1537" s="136">
        <f>CEILING(($E$1003+formule!$E$44*(A1537-$A$1003))/100,1)*100</f>
        <v>20500</v>
      </c>
      <c r="F1537" s="137">
        <f t="shared" si="158"/>
        <v>24395</v>
      </c>
      <c r="G1537" s="106"/>
      <c r="H1537" s="124">
        <f t="shared" si="155"/>
        <v>20950</v>
      </c>
      <c r="I1537" s="125">
        <f t="shared" si="156"/>
        <v>24930</v>
      </c>
      <c r="J1537" s="103"/>
      <c r="K1537" s="124">
        <f t="shared" si="153"/>
        <v>20500</v>
      </c>
      <c r="L1537" s="125">
        <f t="shared" si="154"/>
        <v>21525</v>
      </c>
    </row>
    <row r="1538" spans="1:12" x14ac:dyDescent="0.25">
      <c r="A1538" s="149">
        <f t="shared" si="157"/>
        <v>153500</v>
      </c>
      <c r="B1538" s="5"/>
      <c r="C1538" s="78"/>
      <c r="D1538" s="78"/>
      <c r="E1538" s="136">
        <f>CEILING(($E$1003+formule!$E$44*(A1538-$A$1003))/100,1)*100</f>
        <v>20500</v>
      </c>
      <c r="F1538" s="137">
        <f t="shared" si="158"/>
        <v>24395</v>
      </c>
      <c r="G1538" s="106"/>
      <c r="H1538" s="124">
        <f t="shared" si="155"/>
        <v>20950</v>
      </c>
      <c r="I1538" s="125">
        <f t="shared" si="156"/>
        <v>24930</v>
      </c>
      <c r="J1538" s="103"/>
      <c r="K1538" s="124">
        <f t="shared" si="153"/>
        <v>20500</v>
      </c>
      <c r="L1538" s="125">
        <f t="shared" si="154"/>
        <v>21525</v>
      </c>
    </row>
    <row r="1539" spans="1:12" x14ac:dyDescent="0.25">
      <c r="A1539" s="149">
        <f t="shared" si="157"/>
        <v>153600</v>
      </c>
      <c r="B1539" s="5"/>
      <c r="C1539" s="78"/>
      <c r="D1539" s="78"/>
      <c r="E1539" s="136">
        <f>CEILING(($E$1003+formule!$E$44*(A1539-$A$1003))/100,1)*100</f>
        <v>20500</v>
      </c>
      <c r="F1539" s="137">
        <f t="shared" si="158"/>
        <v>24395</v>
      </c>
      <c r="G1539" s="106"/>
      <c r="H1539" s="124">
        <f t="shared" si="155"/>
        <v>20950</v>
      </c>
      <c r="I1539" s="125">
        <f t="shared" si="156"/>
        <v>24930</v>
      </c>
      <c r="J1539" s="103"/>
      <c r="K1539" s="124">
        <f t="shared" si="153"/>
        <v>20500</v>
      </c>
      <c r="L1539" s="125">
        <f t="shared" si="154"/>
        <v>21525</v>
      </c>
    </row>
    <row r="1540" spans="1:12" x14ac:dyDescent="0.25">
      <c r="A1540" s="149">
        <f t="shared" si="157"/>
        <v>153700</v>
      </c>
      <c r="B1540" s="5"/>
      <c r="C1540" s="78"/>
      <c r="D1540" s="78"/>
      <c r="E1540" s="136">
        <f>CEILING(($E$1003+formule!$E$44*(A1540-$A$1003))/100,1)*100</f>
        <v>20500</v>
      </c>
      <c r="F1540" s="137">
        <f t="shared" si="158"/>
        <v>24395</v>
      </c>
      <c r="G1540" s="106"/>
      <c r="H1540" s="124">
        <f t="shared" si="155"/>
        <v>20950</v>
      </c>
      <c r="I1540" s="125">
        <f t="shared" si="156"/>
        <v>24930</v>
      </c>
      <c r="J1540" s="103"/>
      <c r="K1540" s="124">
        <f t="shared" si="153"/>
        <v>20500</v>
      </c>
      <c r="L1540" s="125">
        <f t="shared" si="154"/>
        <v>21525</v>
      </c>
    </row>
    <row r="1541" spans="1:12" x14ac:dyDescent="0.25">
      <c r="A1541" s="149">
        <f t="shared" si="157"/>
        <v>153800</v>
      </c>
      <c r="B1541" s="5"/>
      <c r="C1541" s="78"/>
      <c r="D1541" s="78"/>
      <c r="E1541" s="136">
        <f>CEILING(($E$1003+formule!$E$44*(A1541-$A$1003))/100,1)*100</f>
        <v>20600</v>
      </c>
      <c r="F1541" s="137">
        <f t="shared" si="158"/>
        <v>24514</v>
      </c>
      <c r="G1541" s="106"/>
      <c r="H1541" s="124">
        <f t="shared" si="155"/>
        <v>21050</v>
      </c>
      <c r="I1541" s="125">
        <f t="shared" si="156"/>
        <v>25049</v>
      </c>
      <c r="J1541" s="103"/>
      <c r="K1541" s="124">
        <f t="shared" ref="K1541:K1604" si="159">E1541</f>
        <v>20600</v>
      </c>
      <c r="L1541" s="125">
        <f t="shared" ref="L1541:L1604" si="160">K1541*1.05</f>
        <v>21630</v>
      </c>
    </row>
    <row r="1542" spans="1:12" x14ac:dyDescent="0.25">
      <c r="A1542" s="149">
        <f t="shared" si="157"/>
        <v>153900</v>
      </c>
      <c r="B1542" s="5"/>
      <c r="C1542" s="78"/>
      <c r="D1542" s="78"/>
      <c r="E1542" s="136">
        <f>CEILING(($E$1003+formule!$E$44*(A1542-$A$1003))/100,1)*100</f>
        <v>20600</v>
      </c>
      <c r="F1542" s="137">
        <f t="shared" si="158"/>
        <v>24514</v>
      </c>
      <c r="G1542" s="106"/>
      <c r="H1542" s="124">
        <f t="shared" si="155"/>
        <v>21050</v>
      </c>
      <c r="I1542" s="125">
        <f t="shared" si="156"/>
        <v>25049</v>
      </c>
      <c r="J1542" s="103"/>
      <c r="K1542" s="124">
        <f t="shared" si="159"/>
        <v>20600</v>
      </c>
      <c r="L1542" s="125">
        <f t="shared" si="160"/>
        <v>21630</v>
      </c>
    </row>
    <row r="1543" spans="1:12" x14ac:dyDescent="0.25">
      <c r="A1543" s="149">
        <f t="shared" si="157"/>
        <v>154000</v>
      </c>
      <c r="B1543" s="5"/>
      <c r="C1543" s="78"/>
      <c r="D1543" s="78"/>
      <c r="E1543" s="136">
        <f>CEILING(($E$1003+formule!$E$44*(A1543-$A$1003))/100,1)*100</f>
        <v>20600</v>
      </c>
      <c r="F1543" s="137">
        <f t="shared" si="158"/>
        <v>24514</v>
      </c>
      <c r="G1543" s="106"/>
      <c r="H1543" s="124">
        <f t="shared" si="155"/>
        <v>21050</v>
      </c>
      <c r="I1543" s="125">
        <f t="shared" si="156"/>
        <v>25049</v>
      </c>
      <c r="J1543" s="103"/>
      <c r="K1543" s="124">
        <f t="shared" si="159"/>
        <v>20600</v>
      </c>
      <c r="L1543" s="125">
        <f t="shared" si="160"/>
        <v>21630</v>
      </c>
    </row>
    <row r="1544" spans="1:12" x14ac:dyDescent="0.25">
      <c r="A1544" s="149">
        <f t="shared" si="157"/>
        <v>154100</v>
      </c>
      <c r="B1544" s="5"/>
      <c r="C1544" s="78"/>
      <c r="D1544" s="78"/>
      <c r="E1544" s="136">
        <f>CEILING(($E$1003+formule!$E$44*(A1544-$A$1003))/100,1)*100</f>
        <v>20600</v>
      </c>
      <c r="F1544" s="137">
        <f t="shared" si="158"/>
        <v>24514</v>
      </c>
      <c r="G1544" s="106"/>
      <c r="H1544" s="124">
        <f t="shared" si="155"/>
        <v>21050</v>
      </c>
      <c r="I1544" s="125">
        <f t="shared" si="156"/>
        <v>25049</v>
      </c>
      <c r="J1544" s="103"/>
      <c r="K1544" s="124">
        <f t="shared" si="159"/>
        <v>20600</v>
      </c>
      <c r="L1544" s="125">
        <f t="shared" si="160"/>
        <v>21630</v>
      </c>
    </row>
    <row r="1545" spans="1:12" x14ac:dyDescent="0.25">
      <c r="A1545" s="149">
        <f t="shared" si="157"/>
        <v>154200</v>
      </c>
      <c r="B1545" s="5"/>
      <c r="C1545" s="78"/>
      <c r="D1545" s="78"/>
      <c r="E1545" s="136">
        <f>CEILING(($E$1003+formule!$E$44*(A1545-$A$1003))/100,1)*100</f>
        <v>20600</v>
      </c>
      <c r="F1545" s="137">
        <f t="shared" si="158"/>
        <v>24514</v>
      </c>
      <c r="G1545" s="106"/>
      <c r="H1545" s="124">
        <f t="shared" si="155"/>
        <v>21050</v>
      </c>
      <c r="I1545" s="125">
        <f t="shared" si="156"/>
        <v>25049</v>
      </c>
      <c r="J1545" s="103"/>
      <c r="K1545" s="124">
        <f t="shared" si="159"/>
        <v>20600</v>
      </c>
      <c r="L1545" s="125">
        <f t="shared" si="160"/>
        <v>21630</v>
      </c>
    </row>
    <row r="1546" spans="1:12" x14ac:dyDescent="0.25">
      <c r="A1546" s="149">
        <f t="shared" si="157"/>
        <v>154300</v>
      </c>
      <c r="B1546" s="5"/>
      <c r="C1546" s="78"/>
      <c r="D1546" s="78"/>
      <c r="E1546" s="136">
        <f>CEILING(($E$1003+formule!$E$44*(A1546-$A$1003))/100,1)*100</f>
        <v>20600</v>
      </c>
      <c r="F1546" s="137">
        <f t="shared" si="158"/>
        <v>24514</v>
      </c>
      <c r="G1546" s="106"/>
      <c r="H1546" s="124">
        <f t="shared" si="155"/>
        <v>21050</v>
      </c>
      <c r="I1546" s="125">
        <f t="shared" si="156"/>
        <v>25049</v>
      </c>
      <c r="J1546" s="103"/>
      <c r="K1546" s="124">
        <f t="shared" si="159"/>
        <v>20600</v>
      </c>
      <c r="L1546" s="125">
        <f t="shared" si="160"/>
        <v>21630</v>
      </c>
    </row>
    <row r="1547" spans="1:12" x14ac:dyDescent="0.25">
      <c r="A1547" s="149">
        <f t="shared" si="157"/>
        <v>154400</v>
      </c>
      <c r="B1547" s="5"/>
      <c r="C1547" s="78"/>
      <c r="D1547" s="78"/>
      <c r="E1547" s="136">
        <f>CEILING(($E$1003+formule!$E$44*(A1547-$A$1003))/100,1)*100</f>
        <v>20600</v>
      </c>
      <c r="F1547" s="137">
        <f t="shared" si="158"/>
        <v>24514</v>
      </c>
      <c r="G1547" s="106"/>
      <c r="H1547" s="124">
        <f t="shared" si="155"/>
        <v>21050</v>
      </c>
      <c r="I1547" s="125">
        <f t="shared" si="156"/>
        <v>25049</v>
      </c>
      <c r="J1547" s="103"/>
      <c r="K1547" s="124">
        <f t="shared" si="159"/>
        <v>20600</v>
      </c>
      <c r="L1547" s="125">
        <f t="shared" si="160"/>
        <v>21630</v>
      </c>
    </row>
    <row r="1548" spans="1:12" x14ac:dyDescent="0.25">
      <c r="A1548" s="149">
        <f t="shared" si="157"/>
        <v>154500</v>
      </c>
      <c r="B1548" s="5"/>
      <c r="C1548" s="78"/>
      <c r="D1548" s="78"/>
      <c r="E1548" s="136">
        <f>CEILING(($E$1003+formule!$E$44*(A1548-$A$1003))/100,1)*100</f>
        <v>20600</v>
      </c>
      <c r="F1548" s="137">
        <f t="shared" si="158"/>
        <v>24514</v>
      </c>
      <c r="G1548" s="106"/>
      <c r="H1548" s="124">
        <f t="shared" si="155"/>
        <v>21050</v>
      </c>
      <c r="I1548" s="125">
        <f t="shared" si="156"/>
        <v>25049</v>
      </c>
      <c r="J1548" s="103"/>
      <c r="K1548" s="124">
        <f t="shared" si="159"/>
        <v>20600</v>
      </c>
      <c r="L1548" s="125">
        <f t="shared" si="160"/>
        <v>21630</v>
      </c>
    </row>
    <row r="1549" spans="1:12" x14ac:dyDescent="0.25">
      <c r="A1549" s="149">
        <f t="shared" si="157"/>
        <v>154600</v>
      </c>
      <c r="B1549" s="5"/>
      <c r="C1549" s="78"/>
      <c r="D1549" s="78"/>
      <c r="E1549" s="136">
        <f>CEILING(($E$1003+formule!$E$44*(A1549-$A$1003))/100,1)*100</f>
        <v>20600</v>
      </c>
      <c r="F1549" s="137">
        <f t="shared" si="158"/>
        <v>24514</v>
      </c>
      <c r="G1549" s="106"/>
      <c r="H1549" s="124">
        <f t="shared" si="155"/>
        <v>21050</v>
      </c>
      <c r="I1549" s="125">
        <f t="shared" si="156"/>
        <v>25049</v>
      </c>
      <c r="J1549" s="103"/>
      <c r="K1549" s="124">
        <f t="shared" si="159"/>
        <v>20600</v>
      </c>
      <c r="L1549" s="125">
        <f t="shared" si="160"/>
        <v>21630</v>
      </c>
    </row>
    <row r="1550" spans="1:12" x14ac:dyDescent="0.25">
      <c r="A1550" s="149">
        <f t="shared" si="157"/>
        <v>154700</v>
      </c>
      <c r="B1550" s="5"/>
      <c r="C1550" s="78"/>
      <c r="D1550" s="78"/>
      <c r="E1550" s="136">
        <f>CEILING(($E$1003+formule!$E$44*(A1550-$A$1003))/100,1)*100</f>
        <v>20600</v>
      </c>
      <c r="F1550" s="137">
        <f t="shared" si="158"/>
        <v>24514</v>
      </c>
      <c r="G1550" s="106"/>
      <c r="H1550" s="124">
        <f t="shared" si="155"/>
        <v>21050</v>
      </c>
      <c r="I1550" s="125">
        <f t="shared" si="156"/>
        <v>25049</v>
      </c>
      <c r="J1550" s="103"/>
      <c r="K1550" s="124">
        <f t="shared" si="159"/>
        <v>20600</v>
      </c>
      <c r="L1550" s="125">
        <f t="shared" si="160"/>
        <v>21630</v>
      </c>
    </row>
    <row r="1551" spans="1:12" x14ac:dyDescent="0.25">
      <c r="A1551" s="149">
        <f t="shared" si="157"/>
        <v>154800</v>
      </c>
      <c r="B1551" s="5"/>
      <c r="C1551" s="78"/>
      <c r="D1551" s="78"/>
      <c r="E1551" s="136">
        <f>CEILING(($E$1003+formule!$E$44*(A1551-$A$1003))/100,1)*100</f>
        <v>20600</v>
      </c>
      <c r="F1551" s="137">
        <f t="shared" si="158"/>
        <v>24514</v>
      </c>
      <c r="G1551" s="106"/>
      <c r="H1551" s="124">
        <f t="shared" si="155"/>
        <v>21050</v>
      </c>
      <c r="I1551" s="125">
        <f t="shared" si="156"/>
        <v>25049</v>
      </c>
      <c r="J1551" s="103"/>
      <c r="K1551" s="124">
        <f t="shared" si="159"/>
        <v>20600</v>
      </c>
      <c r="L1551" s="125">
        <f t="shared" si="160"/>
        <v>21630</v>
      </c>
    </row>
    <row r="1552" spans="1:12" x14ac:dyDescent="0.25">
      <c r="A1552" s="149">
        <f t="shared" si="157"/>
        <v>154900</v>
      </c>
      <c r="B1552" s="5"/>
      <c r="C1552" s="78"/>
      <c r="D1552" s="78"/>
      <c r="E1552" s="136">
        <f>CEILING(($E$1003+formule!$E$44*(A1552-$A$1003))/100,1)*100</f>
        <v>20700</v>
      </c>
      <c r="F1552" s="137">
        <f t="shared" si="158"/>
        <v>24633</v>
      </c>
      <c r="G1552" s="106"/>
      <c r="H1552" s="124">
        <f t="shared" si="155"/>
        <v>21150</v>
      </c>
      <c r="I1552" s="125">
        <f t="shared" si="156"/>
        <v>25168</v>
      </c>
      <c r="J1552" s="103"/>
      <c r="K1552" s="124">
        <f t="shared" si="159"/>
        <v>20700</v>
      </c>
      <c r="L1552" s="125">
        <f t="shared" si="160"/>
        <v>21735</v>
      </c>
    </row>
    <row r="1553" spans="1:12" x14ac:dyDescent="0.25">
      <c r="A1553" s="149">
        <f t="shared" si="157"/>
        <v>155000</v>
      </c>
      <c r="B1553" s="5"/>
      <c r="C1553" s="78"/>
      <c r="D1553" s="78"/>
      <c r="E1553" s="136">
        <f>CEILING(($E$1003+formule!$E$44*(A1553-$A$1003))/100,1)*100</f>
        <v>20700</v>
      </c>
      <c r="F1553" s="137">
        <f t="shared" si="158"/>
        <v>24633</v>
      </c>
      <c r="G1553" s="106"/>
      <c r="H1553" s="124">
        <f t="shared" si="155"/>
        <v>21150</v>
      </c>
      <c r="I1553" s="125">
        <f t="shared" si="156"/>
        <v>25168</v>
      </c>
      <c r="J1553" s="103"/>
      <c r="K1553" s="124">
        <f t="shared" si="159"/>
        <v>20700</v>
      </c>
      <c r="L1553" s="125">
        <f t="shared" si="160"/>
        <v>21735</v>
      </c>
    </row>
    <row r="1554" spans="1:12" x14ac:dyDescent="0.25">
      <c r="A1554" s="149">
        <f t="shared" si="157"/>
        <v>155100</v>
      </c>
      <c r="B1554" s="5"/>
      <c r="C1554" s="78"/>
      <c r="D1554" s="78"/>
      <c r="E1554" s="136">
        <f>CEILING(($E$1003+formule!$E$44*(A1554-$A$1003))/100,1)*100</f>
        <v>20700</v>
      </c>
      <c r="F1554" s="137">
        <f t="shared" si="158"/>
        <v>24633</v>
      </c>
      <c r="G1554" s="106"/>
      <c r="H1554" s="124">
        <f t="shared" si="155"/>
        <v>21150</v>
      </c>
      <c r="I1554" s="125">
        <f t="shared" si="156"/>
        <v>25168</v>
      </c>
      <c r="J1554" s="103"/>
      <c r="K1554" s="124">
        <f t="shared" si="159"/>
        <v>20700</v>
      </c>
      <c r="L1554" s="125">
        <f t="shared" si="160"/>
        <v>21735</v>
      </c>
    </row>
    <row r="1555" spans="1:12" x14ac:dyDescent="0.25">
      <c r="A1555" s="149">
        <f t="shared" si="157"/>
        <v>155200</v>
      </c>
      <c r="B1555" s="5"/>
      <c r="C1555" s="78"/>
      <c r="D1555" s="78"/>
      <c r="E1555" s="136">
        <f>CEILING(($E$1003+formule!$E$44*(A1555-$A$1003))/100,1)*100</f>
        <v>20700</v>
      </c>
      <c r="F1555" s="137">
        <f t="shared" si="158"/>
        <v>24633</v>
      </c>
      <c r="G1555" s="106"/>
      <c r="H1555" s="124">
        <f t="shared" si="155"/>
        <v>21150</v>
      </c>
      <c r="I1555" s="125">
        <f t="shared" si="156"/>
        <v>25168</v>
      </c>
      <c r="J1555" s="103"/>
      <c r="K1555" s="124">
        <f t="shared" si="159"/>
        <v>20700</v>
      </c>
      <c r="L1555" s="125">
        <f t="shared" si="160"/>
        <v>21735</v>
      </c>
    </row>
    <row r="1556" spans="1:12" x14ac:dyDescent="0.25">
      <c r="A1556" s="149">
        <f t="shared" si="157"/>
        <v>155300</v>
      </c>
      <c r="B1556" s="5"/>
      <c r="C1556" s="78"/>
      <c r="D1556" s="78"/>
      <c r="E1556" s="136">
        <f>CEILING(($E$1003+formule!$E$44*(A1556-$A$1003))/100,1)*100</f>
        <v>20700</v>
      </c>
      <c r="F1556" s="137">
        <f t="shared" si="158"/>
        <v>24633</v>
      </c>
      <c r="G1556" s="106"/>
      <c r="H1556" s="124">
        <f t="shared" si="155"/>
        <v>21150</v>
      </c>
      <c r="I1556" s="125">
        <f t="shared" si="156"/>
        <v>25168</v>
      </c>
      <c r="J1556" s="103"/>
      <c r="K1556" s="124">
        <f t="shared" si="159"/>
        <v>20700</v>
      </c>
      <c r="L1556" s="125">
        <f t="shared" si="160"/>
        <v>21735</v>
      </c>
    </row>
    <row r="1557" spans="1:12" x14ac:dyDescent="0.25">
      <c r="A1557" s="149">
        <f t="shared" si="157"/>
        <v>155400</v>
      </c>
      <c r="B1557" s="5"/>
      <c r="C1557" s="78"/>
      <c r="D1557" s="78"/>
      <c r="E1557" s="136">
        <f>CEILING(($E$1003+formule!$E$44*(A1557-$A$1003))/100,1)*100</f>
        <v>20700</v>
      </c>
      <c r="F1557" s="137">
        <f t="shared" si="158"/>
        <v>24633</v>
      </c>
      <c r="G1557" s="106"/>
      <c r="H1557" s="124">
        <f t="shared" si="155"/>
        <v>21150</v>
      </c>
      <c r="I1557" s="125">
        <f t="shared" si="156"/>
        <v>25168</v>
      </c>
      <c r="J1557" s="103"/>
      <c r="K1557" s="124">
        <f t="shared" si="159"/>
        <v>20700</v>
      </c>
      <c r="L1557" s="125">
        <f t="shared" si="160"/>
        <v>21735</v>
      </c>
    </row>
    <row r="1558" spans="1:12" x14ac:dyDescent="0.25">
      <c r="A1558" s="149">
        <f t="shared" si="157"/>
        <v>155500</v>
      </c>
      <c r="B1558" s="5"/>
      <c r="C1558" s="78"/>
      <c r="D1558" s="78"/>
      <c r="E1558" s="136">
        <f>CEILING(($E$1003+formule!$E$44*(A1558-$A$1003))/100,1)*100</f>
        <v>20700</v>
      </c>
      <c r="F1558" s="137">
        <f t="shared" si="158"/>
        <v>24633</v>
      </c>
      <c r="G1558" s="106"/>
      <c r="H1558" s="124">
        <f t="shared" si="155"/>
        <v>21150</v>
      </c>
      <c r="I1558" s="125">
        <f t="shared" si="156"/>
        <v>25168</v>
      </c>
      <c r="J1558" s="103"/>
      <c r="K1558" s="124">
        <f t="shared" si="159"/>
        <v>20700</v>
      </c>
      <c r="L1558" s="125">
        <f t="shared" si="160"/>
        <v>21735</v>
      </c>
    </row>
    <row r="1559" spans="1:12" x14ac:dyDescent="0.25">
      <c r="A1559" s="149">
        <f t="shared" si="157"/>
        <v>155600</v>
      </c>
      <c r="B1559" s="5"/>
      <c r="C1559" s="78"/>
      <c r="D1559" s="78"/>
      <c r="E1559" s="136">
        <f>CEILING(($E$1003+formule!$E$44*(A1559-$A$1003))/100,1)*100</f>
        <v>20700</v>
      </c>
      <c r="F1559" s="137">
        <f t="shared" si="158"/>
        <v>24633</v>
      </c>
      <c r="G1559" s="106"/>
      <c r="H1559" s="124">
        <f t="shared" si="155"/>
        <v>21150</v>
      </c>
      <c r="I1559" s="125">
        <f t="shared" si="156"/>
        <v>25168</v>
      </c>
      <c r="J1559" s="103"/>
      <c r="K1559" s="124">
        <f t="shared" si="159"/>
        <v>20700</v>
      </c>
      <c r="L1559" s="125">
        <f t="shared" si="160"/>
        <v>21735</v>
      </c>
    </row>
    <row r="1560" spans="1:12" x14ac:dyDescent="0.25">
      <c r="A1560" s="149">
        <f t="shared" si="157"/>
        <v>155700</v>
      </c>
      <c r="B1560" s="5"/>
      <c r="C1560" s="78"/>
      <c r="D1560" s="78"/>
      <c r="E1560" s="136">
        <f>CEILING(($E$1003+formule!$E$44*(A1560-$A$1003))/100,1)*100</f>
        <v>20700</v>
      </c>
      <c r="F1560" s="137">
        <f t="shared" si="158"/>
        <v>24633</v>
      </c>
      <c r="G1560" s="106"/>
      <c r="H1560" s="124">
        <f t="shared" si="155"/>
        <v>21150</v>
      </c>
      <c r="I1560" s="125">
        <f t="shared" si="156"/>
        <v>25168</v>
      </c>
      <c r="J1560" s="103"/>
      <c r="K1560" s="124">
        <f t="shared" si="159"/>
        <v>20700</v>
      </c>
      <c r="L1560" s="125">
        <f t="shared" si="160"/>
        <v>21735</v>
      </c>
    </row>
    <row r="1561" spans="1:12" x14ac:dyDescent="0.25">
      <c r="A1561" s="149">
        <f t="shared" si="157"/>
        <v>155800</v>
      </c>
      <c r="B1561" s="5"/>
      <c r="C1561" s="78"/>
      <c r="D1561" s="78"/>
      <c r="E1561" s="136">
        <f>CEILING(($E$1003+formule!$E$44*(A1561-$A$1003))/100,1)*100</f>
        <v>20700</v>
      </c>
      <c r="F1561" s="137">
        <f t="shared" si="158"/>
        <v>24633</v>
      </c>
      <c r="G1561" s="106"/>
      <c r="H1561" s="124">
        <f t="shared" si="155"/>
        <v>21150</v>
      </c>
      <c r="I1561" s="125">
        <f t="shared" si="156"/>
        <v>25168</v>
      </c>
      <c r="J1561" s="103"/>
      <c r="K1561" s="124">
        <f t="shared" si="159"/>
        <v>20700</v>
      </c>
      <c r="L1561" s="125">
        <f t="shared" si="160"/>
        <v>21735</v>
      </c>
    </row>
    <row r="1562" spans="1:12" x14ac:dyDescent="0.25">
      <c r="A1562" s="149">
        <f t="shared" si="157"/>
        <v>155900</v>
      </c>
      <c r="B1562" s="5"/>
      <c r="C1562" s="78"/>
      <c r="D1562" s="78"/>
      <c r="E1562" s="136">
        <f>CEILING(($E$1003+formule!$E$44*(A1562-$A$1003))/100,1)*100</f>
        <v>20800</v>
      </c>
      <c r="F1562" s="137">
        <f t="shared" si="158"/>
        <v>24752</v>
      </c>
      <c r="G1562" s="106"/>
      <c r="H1562" s="124">
        <f t="shared" si="155"/>
        <v>21250</v>
      </c>
      <c r="I1562" s="125">
        <f t="shared" si="156"/>
        <v>25287</v>
      </c>
      <c r="J1562" s="103"/>
      <c r="K1562" s="124">
        <f t="shared" si="159"/>
        <v>20800</v>
      </c>
      <c r="L1562" s="125">
        <f t="shared" si="160"/>
        <v>21840</v>
      </c>
    </row>
    <row r="1563" spans="1:12" x14ac:dyDescent="0.25">
      <c r="A1563" s="149">
        <f t="shared" si="157"/>
        <v>156000</v>
      </c>
      <c r="B1563" s="5"/>
      <c r="C1563" s="78"/>
      <c r="D1563" s="78"/>
      <c r="E1563" s="136">
        <f>CEILING(($E$1003+formule!$E$44*(A1563-$A$1003))/100,1)*100</f>
        <v>20800</v>
      </c>
      <c r="F1563" s="137">
        <f t="shared" si="158"/>
        <v>24752</v>
      </c>
      <c r="G1563" s="106"/>
      <c r="H1563" s="124">
        <f t="shared" si="155"/>
        <v>21250</v>
      </c>
      <c r="I1563" s="125">
        <f t="shared" si="156"/>
        <v>25287</v>
      </c>
      <c r="J1563" s="103"/>
      <c r="K1563" s="124">
        <f t="shared" si="159"/>
        <v>20800</v>
      </c>
      <c r="L1563" s="125">
        <f t="shared" si="160"/>
        <v>21840</v>
      </c>
    </row>
    <row r="1564" spans="1:12" x14ac:dyDescent="0.25">
      <c r="A1564" s="149">
        <f t="shared" si="157"/>
        <v>156100</v>
      </c>
      <c r="B1564" s="5"/>
      <c r="C1564" s="78"/>
      <c r="D1564" s="78"/>
      <c r="E1564" s="136">
        <f>CEILING(($E$1003+formule!$E$44*(A1564-$A$1003))/100,1)*100</f>
        <v>20800</v>
      </c>
      <c r="F1564" s="137">
        <f t="shared" si="158"/>
        <v>24752</v>
      </c>
      <c r="G1564" s="106"/>
      <c r="H1564" s="124">
        <f t="shared" si="155"/>
        <v>21250</v>
      </c>
      <c r="I1564" s="125">
        <f t="shared" si="156"/>
        <v>25287</v>
      </c>
      <c r="J1564" s="103"/>
      <c r="K1564" s="124">
        <f t="shared" si="159"/>
        <v>20800</v>
      </c>
      <c r="L1564" s="125">
        <f t="shared" si="160"/>
        <v>21840</v>
      </c>
    </row>
    <row r="1565" spans="1:12" x14ac:dyDescent="0.25">
      <c r="A1565" s="149">
        <f t="shared" si="157"/>
        <v>156200</v>
      </c>
      <c r="B1565" s="5"/>
      <c r="C1565" s="78"/>
      <c r="D1565" s="78"/>
      <c r="E1565" s="136">
        <f>CEILING(($E$1003+formule!$E$44*(A1565-$A$1003))/100,1)*100</f>
        <v>20800</v>
      </c>
      <c r="F1565" s="137">
        <f t="shared" si="158"/>
        <v>24752</v>
      </c>
      <c r="G1565" s="106"/>
      <c r="H1565" s="124">
        <f t="shared" si="155"/>
        <v>21250</v>
      </c>
      <c r="I1565" s="125">
        <f t="shared" si="156"/>
        <v>25287</v>
      </c>
      <c r="J1565" s="103"/>
      <c r="K1565" s="124">
        <f t="shared" si="159"/>
        <v>20800</v>
      </c>
      <c r="L1565" s="125">
        <f t="shared" si="160"/>
        <v>21840</v>
      </c>
    </row>
    <row r="1566" spans="1:12" x14ac:dyDescent="0.25">
      <c r="A1566" s="149">
        <f t="shared" si="157"/>
        <v>156300</v>
      </c>
      <c r="B1566" s="5"/>
      <c r="C1566" s="78"/>
      <c r="D1566" s="78"/>
      <c r="E1566" s="136">
        <f>CEILING(($E$1003+formule!$E$44*(A1566-$A$1003))/100,1)*100</f>
        <v>20800</v>
      </c>
      <c r="F1566" s="137">
        <f t="shared" si="158"/>
        <v>24752</v>
      </c>
      <c r="G1566" s="106"/>
      <c r="H1566" s="124">
        <f t="shared" si="155"/>
        <v>21250</v>
      </c>
      <c r="I1566" s="125">
        <f t="shared" si="156"/>
        <v>25287</v>
      </c>
      <c r="J1566" s="103"/>
      <c r="K1566" s="124">
        <f t="shared" si="159"/>
        <v>20800</v>
      </c>
      <c r="L1566" s="125">
        <f t="shared" si="160"/>
        <v>21840</v>
      </c>
    </row>
    <row r="1567" spans="1:12" x14ac:dyDescent="0.25">
      <c r="A1567" s="149">
        <f t="shared" si="157"/>
        <v>156400</v>
      </c>
      <c r="B1567" s="5"/>
      <c r="C1567" s="78"/>
      <c r="D1567" s="78"/>
      <c r="E1567" s="136">
        <f>CEILING(($E$1003+formule!$E$44*(A1567-$A$1003))/100,1)*100</f>
        <v>20800</v>
      </c>
      <c r="F1567" s="137">
        <f t="shared" si="158"/>
        <v>24752</v>
      </c>
      <c r="G1567" s="106"/>
      <c r="H1567" s="124">
        <f t="shared" si="155"/>
        <v>21250</v>
      </c>
      <c r="I1567" s="125">
        <f t="shared" si="156"/>
        <v>25287</v>
      </c>
      <c r="J1567" s="103"/>
      <c r="K1567" s="124">
        <f t="shared" si="159"/>
        <v>20800</v>
      </c>
      <c r="L1567" s="125">
        <f t="shared" si="160"/>
        <v>21840</v>
      </c>
    </row>
    <row r="1568" spans="1:12" x14ac:dyDescent="0.25">
      <c r="A1568" s="149">
        <f t="shared" si="157"/>
        <v>156500</v>
      </c>
      <c r="B1568" s="5"/>
      <c r="C1568" s="78"/>
      <c r="D1568" s="78"/>
      <c r="E1568" s="136">
        <f>CEILING(($E$1003+formule!$E$44*(A1568-$A$1003))/100,1)*100</f>
        <v>20800</v>
      </c>
      <c r="F1568" s="137">
        <f t="shared" si="158"/>
        <v>24752</v>
      </c>
      <c r="G1568" s="106"/>
      <c r="H1568" s="124">
        <f t="shared" si="155"/>
        <v>21250</v>
      </c>
      <c r="I1568" s="125">
        <f t="shared" si="156"/>
        <v>25287</v>
      </c>
      <c r="J1568" s="103"/>
      <c r="K1568" s="124">
        <f t="shared" si="159"/>
        <v>20800</v>
      </c>
      <c r="L1568" s="125">
        <f t="shared" si="160"/>
        <v>21840</v>
      </c>
    </row>
    <row r="1569" spans="1:12" x14ac:dyDescent="0.25">
      <c r="A1569" s="149">
        <f t="shared" si="157"/>
        <v>156600</v>
      </c>
      <c r="B1569" s="5"/>
      <c r="C1569" s="78"/>
      <c r="D1569" s="78"/>
      <c r="E1569" s="136">
        <f>CEILING(($E$1003+formule!$E$44*(A1569-$A$1003))/100,1)*100</f>
        <v>20800</v>
      </c>
      <c r="F1569" s="137">
        <f t="shared" si="158"/>
        <v>24752</v>
      </c>
      <c r="G1569" s="106"/>
      <c r="H1569" s="124">
        <f t="shared" si="155"/>
        <v>21250</v>
      </c>
      <c r="I1569" s="125">
        <f t="shared" si="156"/>
        <v>25287</v>
      </c>
      <c r="J1569" s="103"/>
      <c r="K1569" s="124">
        <f t="shared" si="159"/>
        <v>20800</v>
      </c>
      <c r="L1569" s="125">
        <f t="shared" si="160"/>
        <v>21840</v>
      </c>
    </row>
    <row r="1570" spans="1:12" x14ac:dyDescent="0.25">
      <c r="A1570" s="149">
        <f t="shared" si="157"/>
        <v>156700</v>
      </c>
      <c r="B1570" s="5"/>
      <c r="C1570" s="78"/>
      <c r="D1570" s="78"/>
      <c r="E1570" s="136">
        <f>CEILING(($E$1003+formule!$E$44*(A1570-$A$1003))/100,1)*100</f>
        <v>20800</v>
      </c>
      <c r="F1570" s="137">
        <f t="shared" si="158"/>
        <v>24752</v>
      </c>
      <c r="G1570" s="106"/>
      <c r="H1570" s="124">
        <f t="shared" si="155"/>
        <v>21250</v>
      </c>
      <c r="I1570" s="125">
        <f t="shared" si="156"/>
        <v>25287</v>
      </c>
      <c r="J1570" s="103"/>
      <c r="K1570" s="124">
        <f t="shared" si="159"/>
        <v>20800</v>
      </c>
      <c r="L1570" s="125">
        <f t="shared" si="160"/>
        <v>21840</v>
      </c>
    </row>
    <row r="1571" spans="1:12" x14ac:dyDescent="0.25">
      <c r="A1571" s="149">
        <f t="shared" si="157"/>
        <v>156800</v>
      </c>
      <c r="B1571" s="5"/>
      <c r="C1571" s="78"/>
      <c r="D1571" s="78"/>
      <c r="E1571" s="136">
        <f>CEILING(($E$1003+formule!$E$44*(A1571-$A$1003))/100,1)*100</f>
        <v>20800</v>
      </c>
      <c r="F1571" s="137">
        <f t="shared" si="158"/>
        <v>24752</v>
      </c>
      <c r="G1571" s="106"/>
      <c r="H1571" s="124">
        <f t="shared" si="155"/>
        <v>21250</v>
      </c>
      <c r="I1571" s="125">
        <f t="shared" si="156"/>
        <v>25287</v>
      </c>
      <c r="J1571" s="103"/>
      <c r="K1571" s="124">
        <f t="shared" si="159"/>
        <v>20800</v>
      </c>
      <c r="L1571" s="125">
        <f t="shared" si="160"/>
        <v>21840</v>
      </c>
    </row>
    <row r="1572" spans="1:12" x14ac:dyDescent="0.25">
      <c r="A1572" s="149">
        <f t="shared" si="157"/>
        <v>156900</v>
      </c>
      <c r="B1572" s="5"/>
      <c r="C1572" s="78"/>
      <c r="D1572" s="78"/>
      <c r="E1572" s="136">
        <f>CEILING(($E$1003+formule!$E$44*(A1572-$A$1003))/100,1)*100</f>
        <v>20900</v>
      </c>
      <c r="F1572" s="137">
        <f t="shared" si="158"/>
        <v>24871</v>
      </c>
      <c r="G1572" s="106"/>
      <c r="H1572" s="124">
        <f t="shared" si="155"/>
        <v>21350</v>
      </c>
      <c r="I1572" s="125">
        <f t="shared" si="156"/>
        <v>25406</v>
      </c>
      <c r="J1572" s="103"/>
      <c r="K1572" s="124">
        <f t="shared" si="159"/>
        <v>20900</v>
      </c>
      <c r="L1572" s="125">
        <f t="shared" si="160"/>
        <v>21945</v>
      </c>
    </row>
    <row r="1573" spans="1:12" x14ac:dyDescent="0.25">
      <c r="A1573" s="149">
        <f t="shared" si="157"/>
        <v>157000</v>
      </c>
      <c r="B1573" s="5"/>
      <c r="C1573" s="78"/>
      <c r="D1573" s="78"/>
      <c r="E1573" s="136">
        <f>CEILING(($E$1003+formule!$E$44*(A1573-$A$1003))/100,1)*100</f>
        <v>20900</v>
      </c>
      <c r="F1573" s="137">
        <f t="shared" si="158"/>
        <v>24871</v>
      </c>
      <c r="G1573" s="106"/>
      <c r="H1573" s="124">
        <f t="shared" si="155"/>
        <v>21350</v>
      </c>
      <c r="I1573" s="125">
        <f t="shared" si="156"/>
        <v>25406</v>
      </c>
      <c r="J1573" s="103"/>
      <c r="K1573" s="124">
        <f t="shared" si="159"/>
        <v>20900</v>
      </c>
      <c r="L1573" s="125">
        <f t="shared" si="160"/>
        <v>21945</v>
      </c>
    </row>
    <row r="1574" spans="1:12" x14ac:dyDescent="0.25">
      <c r="A1574" s="149">
        <f t="shared" si="157"/>
        <v>157100</v>
      </c>
      <c r="B1574" s="5"/>
      <c r="C1574" s="78"/>
      <c r="D1574" s="78"/>
      <c r="E1574" s="136">
        <f>CEILING(($E$1003+formule!$E$44*(A1574-$A$1003))/100,1)*100</f>
        <v>20900</v>
      </c>
      <c r="F1574" s="137">
        <f t="shared" si="158"/>
        <v>24871</v>
      </c>
      <c r="G1574" s="106"/>
      <c r="H1574" s="124">
        <f t="shared" si="155"/>
        <v>21350</v>
      </c>
      <c r="I1574" s="125">
        <f t="shared" si="156"/>
        <v>25406</v>
      </c>
      <c r="J1574" s="103"/>
      <c r="K1574" s="124">
        <f t="shared" si="159"/>
        <v>20900</v>
      </c>
      <c r="L1574" s="125">
        <f t="shared" si="160"/>
        <v>21945</v>
      </c>
    </row>
    <row r="1575" spans="1:12" x14ac:dyDescent="0.25">
      <c r="A1575" s="149">
        <f t="shared" si="157"/>
        <v>157200</v>
      </c>
      <c r="B1575" s="5"/>
      <c r="C1575" s="78"/>
      <c r="D1575" s="78"/>
      <c r="E1575" s="136">
        <f>CEILING(($E$1003+formule!$E$44*(A1575-$A$1003))/100,1)*100</f>
        <v>20900</v>
      </c>
      <c r="F1575" s="137">
        <f t="shared" si="158"/>
        <v>24871</v>
      </c>
      <c r="G1575" s="106"/>
      <c r="H1575" s="124">
        <f t="shared" si="155"/>
        <v>21350</v>
      </c>
      <c r="I1575" s="125">
        <f t="shared" si="156"/>
        <v>25406</v>
      </c>
      <c r="J1575" s="103"/>
      <c r="K1575" s="124">
        <f t="shared" si="159"/>
        <v>20900</v>
      </c>
      <c r="L1575" s="125">
        <f t="shared" si="160"/>
        <v>21945</v>
      </c>
    </row>
    <row r="1576" spans="1:12" x14ac:dyDescent="0.25">
      <c r="A1576" s="149">
        <f t="shared" si="157"/>
        <v>157300</v>
      </c>
      <c r="B1576" s="5"/>
      <c r="C1576" s="78"/>
      <c r="D1576" s="78"/>
      <c r="E1576" s="136">
        <f>CEILING(($E$1003+formule!$E$44*(A1576-$A$1003))/100,1)*100</f>
        <v>20900</v>
      </c>
      <c r="F1576" s="137">
        <f t="shared" si="158"/>
        <v>24871</v>
      </c>
      <c r="G1576" s="106"/>
      <c r="H1576" s="124">
        <f t="shared" si="155"/>
        <v>21350</v>
      </c>
      <c r="I1576" s="125">
        <f t="shared" si="156"/>
        <v>25406</v>
      </c>
      <c r="J1576" s="103"/>
      <c r="K1576" s="124">
        <f t="shared" si="159"/>
        <v>20900</v>
      </c>
      <c r="L1576" s="125">
        <f t="shared" si="160"/>
        <v>21945</v>
      </c>
    </row>
    <row r="1577" spans="1:12" x14ac:dyDescent="0.25">
      <c r="A1577" s="149">
        <f t="shared" si="157"/>
        <v>157400</v>
      </c>
      <c r="B1577" s="5"/>
      <c r="C1577" s="78"/>
      <c r="D1577" s="78"/>
      <c r="E1577" s="136">
        <f>CEILING(($E$1003+formule!$E$44*(A1577-$A$1003))/100,1)*100</f>
        <v>20900</v>
      </c>
      <c r="F1577" s="137">
        <f t="shared" si="158"/>
        <v>24871</v>
      </c>
      <c r="G1577" s="106"/>
      <c r="H1577" s="124">
        <f t="shared" ref="H1577:H1640" si="161">E1577+450</f>
        <v>21350</v>
      </c>
      <c r="I1577" s="125">
        <f t="shared" ref="I1577:I1640" si="162">F1577+535</f>
        <v>25406</v>
      </c>
      <c r="J1577" s="103"/>
      <c r="K1577" s="124">
        <f t="shared" si="159"/>
        <v>20900</v>
      </c>
      <c r="L1577" s="125">
        <f t="shared" si="160"/>
        <v>21945</v>
      </c>
    </row>
    <row r="1578" spans="1:12" x14ac:dyDescent="0.25">
      <c r="A1578" s="149">
        <f t="shared" si="157"/>
        <v>157500</v>
      </c>
      <c r="B1578" s="5"/>
      <c r="C1578" s="78"/>
      <c r="D1578" s="78"/>
      <c r="E1578" s="136">
        <f>CEILING(($E$1003+formule!$E$44*(A1578-$A$1003))/100,1)*100</f>
        <v>20900</v>
      </c>
      <c r="F1578" s="137">
        <f t="shared" si="158"/>
        <v>24871</v>
      </c>
      <c r="G1578" s="106"/>
      <c r="H1578" s="124">
        <f t="shared" si="161"/>
        <v>21350</v>
      </c>
      <c r="I1578" s="125">
        <f t="shared" si="162"/>
        <v>25406</v>
      </c>
      <c r="J1578" s="103"/>
      <c r="K1578" s="124">
        <f t="shared" si="159"/>
        <v>20900</v>
      </c>
      <c r="L1578" s="125">
        <f t="shared" si="160"/>
        <v>21945</v>
      </c>
    </row>
    <row r="1579" spans="1:12" x14ac:dyDescent="0.25">
      <c r="A1579" s="149">
        <f t="shared" si="157"/>
        <v>157600</v>
      </c>
      <c r="B1579" s="5"/>
      <c r="C1579" s="78"/>
      <c r="D1579" s="78"/>
      <c r="E1579" s="136">
        <f>CEILING(($E$1003+formule!$E$44*(A1579-$A$1003))/100,1)*100</f>
        <v>20900</v>
      </c>
      <c r="F1579" s="137">
        <f t="shared" si="158"/>
        <v>24871</v>
      </c>
      <c r="G1579" s="106"/>
      <c r="H1579" s="124">
        <f t="shared" si="161"/>
        <v>21350</v>
      </c>
      <c r="I1579" s="125">
        <f t="shared" si="162"/>
        <v>25406</v>
      </c>
      <c r="J1579" s="103"/>
      <c r="K1579" s="124">
        <f t="shared" si="159"/>
        <v>20900</v>
      </c>
      <c r="L1579" s="125">
        <f t="shared" si="160"/>
        <v>21945</v>
      </c>
    </row>
    <row r="1580" spans="1:12" x14ac:dyDescent="0.25">
      <c r="A1580" s="149">
        <f t="shared" si="157"/>
        <v>157700</v>
      </c>
      <c r="B1580" s="5"/>
      <c r="C1580" s="78"/>
      <c r="D1580" s="78"/>
      <c r="E1580" s="136">
        <f>CEILING(($E$1003+formule!$E$44*(A1580-$A$1003))/100,1)*100</f>
        <v>20900</v>
      </c>
      <c r="F1580" s="137">
        <f t="shared" si="158"/>
        <v>24871</v>
      </c>
      <c r="G1580" s="106"/>
      <c r="H1580" s="124">
        <f t="shared" si="161"/>
        <v>21350</v>
      </c>
      <c r="I1580" s="125">
        <f t="shared" si="162"/>
        <v>25406</v>
      </c>
      <c r="J1580" s="103"/>
      <c r="K1580" s="124">
        <f t="shared" si="159"/>
        <v>20900</v>
      </c>
      <c r="L1580" s="125">
        <f t="shared" si="160"/>
        <v>21945</v>
      </c>
    </row>
    <row r="1581" spans="1:12" x14ac:dyDescent="0.25">
      <c r="A1581" s="149">
        <f t="shared" ref="A1581:A1644" si="163">A1580+100</f>
        <v>157800</v>
      </c>
      <c r="B1581" s="5"/>
      <c r="C1581" s="78"/>
      <c r="D1581" s="78"/>
      <c r="E1581" s="136">
        <f>CEILING(($E$1003+formule!$E$44*(A1581-$A$1003))/100,1)*100</f>
        <v>20900</v>
      </c>
      <c r="F1581" s="137">
        <f t="shared" si="158"/>
        <v>24871</v>
      </c>
      <c r="G1581" s="106"/>
      <c r="H1581" s="124">
        <f t="shared" si="161"/>
        <v>21350</v>
      </c>
      <c r="I1581" s="125">
        <f t="shared" si="162"/>
        <v>25406</v>
      </c>
      <c r="J1581" s="103"/>
      <c r="K1581" s="124">
        <f t="shared" si="159"/>
        <v>20900</v>
      </c>
      <c r="L1581" s="125">
        <f t="shared" si="160"/>
        <v>21945</v>
      </c>
    </row>
    <row r="1582" spans="1:12" x14ac:dyDescent="0.25">
      <c r="A1582" s="149">
        <f t="shared" si="163"/>
        <v>157900</v>
      </c>
      <c r="B1582" s="5"/>
      <c r="C1582" s="78"/>
      <c r="D1582" s="78"/>
      <c r="E1582" s="136">
        <f>CEILING(($E$1003+formule!$E$44*(A1582-$A$1003))/100,1)*100</f>
        <v>21000</v>
      </c>
      <c r="F1582" s="137">
        <f t="shared" si="158"/>
        <v>24990</v>
      </c>
      <c r="G1582" s="106"/>
      <c r="H1582" s="124">
        <f t="shared" si="161"/>
        <v>21450</v>
      </c>
      <c r="I1582" s="125">
        <f t="shared" si="162"/>
        <v>25525</v>
      </c>
      <c r="J1582" s="103"/>
      <c r="K1582" s="124">
        <f t="shared" si="159"/>
        <v>21000</v>
      </c>
      <c r="L1582" s="125">
        <f t="shared" si="160"/>
        <v>22050</v>
      </c>
    </row>
    <row r="1583" spans="1:12" x14ac:dyDescent="0.25">
      <c r="A1583" s="149">
        <f t="shared" si="163"/>
        <v>158000</v>
      </c>
      <c r="B1583" s="5"/>
      <c r="C1583" s="78"/>
      <c r="D1583" s="78"/>
      <c r="E1583" s="136">
        <f>CEILING(($E$1003+formule!$E$44*(A1583-$A$1003))/100,1)*100</f>
        <v>21000</v>
      </c>
      <c r="F1583" s="137">
        <f t="shared" si="158"/>
        <v>24990</v>
      </c>
      <c r="G1583" s="106"/>
      <c r="H1583" s="124">
        <f t="shared" si="161"/>
        <v>21450</v>
      </c>
      <c r="I1583" s="125">
        <f t="shared" si="162"/>
        <v>25525</v>
      </c>
      <c r="J1583" s="103"/>
      <c r="K1583" s="124">
        <f t="shared" si="159"/>
        <v>21000</v>
      </c>
      <c r="L1583" s="125">
        <f t="shared" si="160"/>
        <v>22050</v>
      </c>
    </row>
    <row r="1584" spans="1:12" x14ac:dyDescent="0.25">
      <c r="A1584" s="149">
        <f t="shared" si="163"/>
        <v>158100</v>
      </c>
      <c r="B1584" s="5"/>
      <c r="C1584" s="78"/>
      <c r="D1584" s="78"/>
      <c r="E1584" s="136">
        <f>CEILING(($E$1003+formule!$E$44*(A1584-$A$1003))/100,1)*100</f>
        <v>21000</v>
      </c>
      <c r="F1584" s="137">
        <f t="shared" si="158"/>
        <v>24990</v>
      </c>
      <c r="G1584" s="106"/>
      <c r="H1584" s="124">
        <f t="shared" si="161"/>
        <v>21450</v>
      </c>
      <c r="I1584" s="125">
        <f t="shared" si="162"/>
        <v>25525</v>
      </c>
      <c r="J1584" s="103"/>
      <c r="K1584" s="124">
        <f t="shared" si="159"/>
        <v>21000</v>
      </c>
      <c r="L1584" s="125">
        <f t="shared" si="160"/>
        <v>22050</v>
      </c>
    </row>
    <row r="1585" spans="1:12" x14ac:dyDescent="0.25">
      <c r="A1585" s="149">
        <f t="shared" si="163"/>
        <v>158200</v>
      </c>
      <c r="B1585" s="5"/>
      <c r="C1585" s="78"/>
      <c r="D1585" s="78"/>
      <c r="E1585" s="136">
        <f>CEILING(($E$1003+formule!$E$44*(A1585-$A$1003))/100,1)*100</f>
        <v>21000</v>
      </c>
      <c r="F1585" s="137">
        <f t="shared" ref="F1585:F1648" si="164">E1585*1.19</f>
        <v>24990</v>
      </c>
      <c r="G1585" s="106"/>
      <c r="H1585" s="124">
        <f t="shared" si="161"/>
        <v>21450</v>
      </c>
      <c r="I1585" s="125">
        <f t="shared" si="162"/>
        <v>25525</v>
      </c>
      <c r="J1585" s="103"/>
      <c r="K1585" s="124">
        <f t="shared" si="159"/>
        <v>21000</v>
      </c>
      <c r="L1585" s="125">
        <f t="shared" si="160"/>
        <v>22050</v>
      </c>
    </row>
    <row r="1586" spans="1:12" x14ac:dyDescent="0.25">
      <c r="A1586" s="149">
        <f t="shared" si="163"/>
        <v>158300</v>
      </c>
      <c r="B1586" s="5"/>
      <c r="C1586" s="78"/>
      <c r="D1586" s="78"/>
      <c r="E1586" s="136">
        <f>CEILING(($E$1003+formule!$E$44*(A1586-$A$1003))/100,1)*100</f>
        <v>21000</v>
      </c>
      <c r="F1586" s="137">
        <f t="shared" si="164"/>
        <v>24990</v>
      </c>
      <c r="G1586" s="106"/>
      <c r="H1586" s="124">
        <f t="shared" si="161"/>
        <v>21450</v>
      </c>
      <c r="I1586" s="125">
        <f t="shared" si="162"/>
        <v>25525</v>
      </c>
      <c r="J1586" s="103"/>
      <c r="K1586" s="124">
        <f t="shared" si="159"/>
        <v>21000</v>
      </c>
      <c r="L1586" s="125">
        <f t="shared" si="160"/>
        <v>22050</v>
      </c>
    </row>
    <row r="1587" spans="1:12" x14ac:dyDescent="0.25">
      <c r="A1587" s="149">
        <f t="shared" si="163"/>
        <v>158400</v>
      </c>
      <c r="B1587" s="5"/>
      <c r="C1587" s="78"/>
      <c r="D1587" s="78"/>
      <c r="E1587" s="136">
        <f>CEILING(($E$1003+formule!$E$44*(A1587-$A$1003))/100,1)*100</f>
        <v>21000</v>
      </c>
      <c r="F1587" s="137">
        <f t="shared" si="164"/>
        <v>24990</v>
      </c>
      <c r="G1587" s="106"/>
      <c r="H1587" s="124">
        <f t="shared" si="161"/>
        <v>21450</v>
      </c>
      <c r="I1587" s="125">
        <f t="shared" si="162"/>
        <v>25525</v>
      </c>
      <c r="J1587" s="103"/>
      <c r="K1587" s="124">
        <f t="shared" si="159"/>
        <v>21000</v>
      </c>
      <c r="L1587" s="125">
        <f t="shared" si="160"/>
        <v>22050</v>
      </c>
    </row>
    <row r="1588" spans="1:12" x14ac:dyDescent="0.25">
      <c r="A1588" s="149">
        <f t="shared" si="163"/>
        <v>158500</v>
      </c>
      <c r="B1588" s="5"/>
      <c r="C1588" s="78"/>
      <c r="D1588" s="78"/>
      <c r="E1588" s="136">
        <f>CEILING(($E$1003+formule!$E$44*(A1588-$A$1003))/100,1)*100</f>
        <v>21000</v>
      </c>
      <c r="F1588" s="137">
        <f t="shared" si="164"/>
        <v>24990</v>
      </c>
      <c r="G1588" s="106"/>
      <c r="H1588" s="124">
        <f t="shared" si="161"/>
        <v>21450</v>
      </c>
      <c r="I1588" s="125">
        <f t="shared" si="162"/>
        <v>25525</v>
      </c>
      <c r="J1588" s="103"/>
      <c r="K1588" s="124">
        <f t="shared" si="159"/>
        <v>21000</v>
      </c>
      <c r="L1588" s="125">
        <f t="shared" si="160"/>
        <v>22050</v>
      </c>
    </row>
    <row r="1589" spans="1:12" x14ac:dyDescent="0.25">
      <c r="A1589" s="149">
        <f t="shared" si="163"/>
        <v>158600</v>
      </c>
      <c r="B1589" s="5"/>
      <c r="C1589" s="78"/>
      <c r="D1589" s="78"/>
      <c r="E1589" s="136">
        <f>CEILING(($E$1003+formule!$E$44*(A1589-$A$1003))/100,1)*100</f>
        <v>21000</v>
      </c>
      <c r="F1589" s="137">
        <f t="shared" si="164"/>
        <v>24990</v>
      </c>
      <c r="G1589" s="106"/>
      <c r="H1589" s="124">
        <f t="shared" si="161"/>
        <v>21450</v>
      </c>
      <c r="I1589" s="125">
        <f t="shared" si="162"/>
        <v>25525</v>
      </c>
      <c r="J1589" s="103"/>
      <c r="K1589" s="124">
        <f t="shared" si="159"/>
        <v>21000</v>
      </c>
      <c r="L1589" s="125">
        <f t="shared" si="160"/>
        <v>22050</v>
      </c>
    </row>
    <row r="1590" spans="1:12" x14ac:dyDescent="0.25">
      <c r="A1590" s="149">
        <f t="shared" si="163"/>
        <v>158700</v>
      </c>
      <c r="B1590" s="5"/>
      <c r="C1590" s="78"/>
      <c r="D1590" s="78"/>
      <c r="E1590" s="136">
        <f>CEILING(($E$1003+formule!$E$44*(A1590-$A$1003))/100,1)*100</f>
        <v>21000</v>
      </c>
      <c r="F1590" s="137">
        <f t="shared" si="164"/>
        <v>24990</v>
      </c>
      <c r="G1590" s="106"/>
      <c r="H1590" s="124">
        <f t="shared" si="161"/>
        <v>21450</v>
      </c>
      <c r="I1590" s="125">
        <f t="shared" si="162"/>
        <v>25525</v>
      </c>
      <c r="J1590" s="103"/>
      <c r="K1590" s="124">
        <f t="shared" si="159"/>
        <v>21000</v>
      </c>
      <c r="L1590" s="125">
        <f t="shared" si="160"/>
        <v>22050</v>
      </c>
    </row>
    <row r="1591" spans="1:12" x14ac:dyDescent="0.25">
      <c r="A1591" s="149">
        <f t="shared" si="163"/>
        <v>158800</v>
      </c>
      <c r="B1591" s="5"/>
      <c r="C1591" s="78"/>
      <c r="D1591" s="78"/>
      <c r="E1591" s="136">
        <f>CEILING(($E$1003+formule!$E$44*(A1591-$A$1003))/100,1)*100</f>
        <v>21000</v>
      </c>
      <c r="F1591" s="137">
        <f t="shared" si="164"/>
        <v>24990</v>
      </c>
      <c r="G1591" s="106"/>
      <c r="H1591" s="124">
        <f t="shared" si="161"/>
        <v>21450</v>
      </c>
      <c r="I1591" s="125">
        <f t="shared" si="162"/>
        <v>25525</v>
      </c>
      <c r="J1591" s="103"/>
      <c r="K1591" s="124">
        <f t="shared" si="159"/>
        <v>21000</v>
      </c>
      <c r="L1591" s="125">
        <f t="shared" si="160"/>
        <v>22050</v>
      </c>
    </row>
    <row r="1592" spans="1:12" x14ac:dyDescent="0.25">
      <c r="A1592" s="149">
        <f t="shared" si="163"/>
        <v>158900</v>
      </c>
      <c r="B1592" s="5"/>
      <c r="C1592" s="78"/>
      <c r="D1592" s="78"/>
      <c r="E1592" s="136">
        <f>CEILING(($E$1003+formule!$E$44*(A1592-$A$1003))/100,1)*100</f>
        <v>21100</v>
      </c>
      <c r="F1592" s="137">
        <f t="shared" si="164"/>
        <v>25109</v>
      </c>
      <c r="G1592" s="106"/>
      <c r="H1592" s="124">
        <f t="shared" si="161"/>
        <v>21550</v>
      </c>
      <c r="I1592" s="125">
        <f t="shared" si="162"/>
        <v>25644</v>
      </c>
      <c r="J1592" s="103"/>
      <c r="K1592" s="124">
        <f t="shared" si="159"/>
        <v>21100</v>
      </c>
      <c r="L1592" s="125">
        <f t="shared" si="160"/>
        <v>22155</v>
      </c>
    </row>
    <row r="1593" spans="1:12" x14ac:dyDescent="0.25">
      <c r="A1593" s="149">
        <f t="shared" si="163"/>
        <v>159000</v>
      </c>
      <c r="B1593" s="5"/>
      <c r="C1593" s="78"/>
      <c r="D1593" s="78"/>
      <c r="E1593" s="136">
        <f>CEILING(($E$1003+formule!$E$44*(A1593-$A$1003))/100,1)*100</f>
        <v>21100</v>
      </c>
      <c r="F1593" s="137">
        <f t="shared" si="164"/>
        <v>25109</v>
      </c>
      <c r="G1593" s="106"/>
      <c r="H1593" s="124">
        <f t="shared" si="161"/>
        <v>21550</v>
      </c>
      <c r="I1593" s="125">
        <f t="shared" si="162"/>
        <v>25644</v>
      </c>
      <c r="J1593" s="103"/>
      <c r="K1593" s="124">
        <f t="shared" si="159"/>
        <v>21100</v>
      </c>
      <c r="L1593" s="125">
        <f t="shared" si="160"/>
        <v>22155</v>
      </c>
    </row>
    <row r="1594" spans="1:12" x14ac:dyDescent="0.25">
      <c r="A1594" s="149">
        <f t="shared" si="163"/>
        <v>159100</v>
      </c>
      <c r="B1594" s="5"/>
      <c r="C1594" s="78"/>
      <c r="D1594" s="78"/>
      <c r="E1594" s="136">
        <f>CEILING(($E$1003+formule!$E$44*(A1594-$A$1003))/100,1)*100</f>
        <v>21100</v>
      </c>
      <c r="F1594" s="137">
        <f t="shared" si="164"/>
        <v>25109</v>
      </c>
      <c r="G1594" s="106"/>
      <c r="H1594" s="124">
        <f t="shared" si="161"/>
        <v>21550</v>
      </c>
      <c r="I1594" s="125">
        <f t="shared" si="162"/>
        <v>25644</v>
      </c>
      <c r="J1594" s="103"/>
      <c r="K1594" s="124">
        <f t="shared" si="159"/>
        <v>21100</v>
      </c>
      <c r="L1594" s="125">
        <f t="shared" si="160"/>
        <v>22155</v>
      </c>
    </row>
    <row r="1595" spans="1:12" x14ac:dyDescent="0.25">
      <c r="A1595" s="149">
        <f t="shared" si="163"/>
        <v>159200</v>
      </c>
      <c r="B1595" s="5"/>
      <c r="C1595" s="78"/>
      <c r="D1595" s="78"/>
      <c r="E1595" s="136">
        <f>CEILING(($E$1003+formule!$E$44*(A1595-$A$1003))/100,1)*100</f>
        <v>21100</v>
      </c>
      <c r="F1595" s="137">
        <f t="shared" si="164"/>
        <v>25109</v>
      </c>
      <c r="G1595" s="106"/>
      <c r="H1595" s="124">
        <f t="shared" si="161"/>
        <v>21550</v>
      </c>
      <c r="I1595" s="125">
        <f t="shared" si="162"/>
        <v>25644</v>
      </c>
      <c r="J1595" s="103"/>
      <c r="K1595" s="124">
        <f t="shared" si="159"/>
        <v>21100</v>
      </c>
      <c r="L1595" s="125">
        <f t="shared" si="160"/>
        <v>22155</v>
      </c>
    </row>
    <row r="1596" spans="1:12" x14ac:dyDescent="0.25">
      <c r="A1596" s="149">
        <f t="shared" si="163"/>
        <v>159300</v>
      </c>
      <c r="B1596" s="5"/>
      <c r="C1596" s="78"/>
      <c r="D1596" s="78"/>
      <c r="E1596" s="136">
        <f>CEILING(($E$1003+formule!$E$44*(A1596-$A$1003))/100,1)*100</f>
        <v>21100</v>
      </c>
      <c r="F1596" s="137">
        <f t="shared" si="164"/>
        <v>25109</v>
      </c>
      <c r="G1596" s="106"/>
      <c r="H1596" s="124">
        <f t="shared" si="161"/>
        <v>21550</v>
      </c>
      <c r="I1596" s="125">
        <f t="shared" si="162"/>
        <v>25644</v>
      </c>
      <c r="J1596" s="103"/>
      <c r="K1596" s="124">
        <f t="shared" si="159"/>
        <v>21100</v>
      </c>
      <c r="L1596" s="125">
        <f t="shared" si="160"/>
        <v>22155</v>
      </c>
    </row>
    <row r="1597" spans="1:12" x14ac:dyDescent="0.25">
      <c r="A1597" s="149">
        <f t="shared" si="163"/>
        <v>159400</v>
      </c>
      <c r="B1597" s="5"/>
      <c r="C1597" s="78"/>
      <c r="D1597" s="78"/>
      <c r="E1597" s="136">
        <f>CEILING(($E$1003+formule!$E$44*(A1597-$A$1003))/100,1)*100</f>
        <v>21100</v>
      </c>
      <c r="F1597" s="137">
        <f t="shared" si="164"/>
        <v>25109</v>
      </c>
      <c r="G1597" s="106"/>
      <c r="H1597" s="124">
        <f t="shared" si="161"/>
        <v>21550</v>
      </c>
      <c r="I1597" s="125">
        <f t="shared" si="162"/>
        <v>25644</v>
      </c>
      <c r="J1597" s="103"/>
      <c r="K1597" s="124">
        <f t="shared" si="159"/>
        <v>21100</v>
      </c>
      <c r="L1597" s="125">
        <f t="shared" si="160"/>
        <v>22155</v>
      </c>
    </row>
    <row r="1598" spans="1:12" x14ac:dyDescent="0.25">
      <c r="A1598" s="149">
        <f t="shared" si="163"/>
        <v>159500</v>
      </c>
      <c r="B1598" s="5"/>
      <c r="C1598" s="78"/>
      <c r="D1598" s="78"/>
      <c r="E1598" s="136">
        <f>CEILING(($E$1003+formule!$E$44*(A1598-$A$1003))/100,1)*100</f>
        <v>21100</v>
      </c>
      <c r="F1598" s="137">
        <f t="shared" si="164"/>
        <v>25109</v>
      </c>
      <c r="G1598" s="106"/>
      <c r="H1598" s="124">
        <f t="shared" si="161"/>
        <v>21550</v>
      </c>
      <c r="I1598" s="125">
        <f t="shared" si="162"/>
        <v>25644</v>
      </c>
      <c r="J1598" s="103"/>
      <c r="K1598" s="124">
        <f t="shared" si="159"/>
        <v>21100</v>
      </c>
      <c r="L1598" s="125">
        <f t="shared" si="160"/>
        <v>22155</v>
      </c>
    </row>
    <row r="1599" spans="1:12" x14ac:dyDescent="0.25">
      <c r="A1599" s="149">
        <f t="shared" si="163"/>
        <v>159600</v>
      </c>
      <c r="B1599" s="5"/>
      <c r="C1599" s="78"/>
      <c r="D1599" s="78"/>
      <c r="E1599" s="136">
        <f>CEILING(($E$1003+formule!$E$44*(A1599-$A$1003))/100,1)*100</f>
        <v>21100</v>
      </c>
      <c r="F1599" s="137">
        <f t="shared" si="164"/>
        <v>25109</v>
      </c>
      <c r="G1599" s="106"/>
      <c r="H1599" s="124">
        <f t="shared" si="161"/>
        <v>21550</v>
      </c>
      <c r="I1599" s="125">
        <f t="shared" si="162"/>
        <v>25644</v>
      </c>
      <c r="J1599" s="103"/>
      <c r="K1599" s="124">
        <f t="shared" si="159"/>
        <v>21100</v>
      </c>
      <c r="L1599" s="125">
        <f t="shared" si="160"/>
        <v>22155</v>
      </c>
    </row>
    <row r="1600" spans="1:12" x14ac:dyDescent="0.25">
      <c r="A1600" s="149">
        <f t="shared" si="163"/>
        <v>159700</v>
      </c>
      <c r="B1600" s="5"/>
      <c r="C1600" s="78"/>
      <c r="D1600" s="78"/>
      <c r="E1600" s="136">
        <f>CEILING(($E$1003+formule!$E$44*(A1600-$A$1003))/100,1)*100</f>
        <v>21100</v>
      </c>
      <c r="F1600" s="137">
        <f t="shared" si="164"/>
        <v>25109</v>
      </c>
      <c r="G1600" s="106"/>
      <c r="H1600" s="124">
        <f t="shared" si="161"/>
        <v>21550</v>
      </c>
      <c r="I1600" s="125">
        <f t="shared" si="162"/>
        <v>25644</v>
      </c>
      <c r="J1600" s="103"/>
      <c r="K1600" s="124">
        <f t="shared" si="159"/>
        <v>21100</v>
      </c>
      <c r="L1600" s="125">
        <f t="shared" si="160"/>
        <v>22155</v>
      </c>
    </row>
    <row r="1601" spans="1:12" x14ac:dyDescent="0.25">
      <c r="A1601" s="149">
        <f t="shared" si="163"/>
        <v>159800</v>
      </c>
      <c r="B1601" s="5"/>
      <c r="C1601" s="78"/>
      <c r="D1601" s="78"/>
      <c r="E1601" s="136">
        <f>CEILING(($E$1003+formule!$E$44*(A1601-$A$1003))/100,1)*100</f>
        <v>21100</v>
      </c>
      <c r="F1601" s="137">
        <f t="shared" si="164"/>
        <v>25109</v>
      </c>
      <c r="G1601" s="106"/>
      <c r="H1601" s="124">
        <f t="shared" si="161"/>
        <v>21550</v>
      </c>
      <c r="I1601" s="125">
        <f t="shared" si="162"/>
        <v>25644</v>
      </c>
      <c r="J1601" s="103"/>
      <c r="K1601" s="124">
        <f t="shared" si="159"/>
        <v>21100</v>
      </c>
      <c r="L1601" s="125">
        <f t="shared" si="160"/>
        <v>22155</v>
      </c>
    </row>
    <row r="1602" spans="1:12" x14ac:dyDescent="0.25">
      <c r="A1602" s="149">
        <f t="shared" si="163"/>
        <v>159900</v>
      </c>
      <c r="B1602" s="5"/>
      <c r="C1602" s="78"/>
      <c r="D1602" s="78"/>
      <c r="E1602" s="136">
        <f>CEILING(($E$1003+formule!$E$44*(A1602-$A$1003))/100,1)*100</f>
        <v>21200</v>
      </c>
      <c r="F1602" s="137">
        <f t="shared" si="164"/>
        <v>25228</v>
      </c>
      <c r="G1602" s="106"/>
      <c r="H1602" s="124">
        <f t="shared" si="161"/>
        <v>21650</v>
      </c>
      <c r="I1602" s="125">
        <f t="shared" si="162"/>
        <v>25763</v>
      </c>
      <c r="J1602" s="103"/>
      <c r="K1602" s="124">
        <f t="shared" si="159"/>
        <v>21200</v>
      </c>
      <c r="L1602" s="125">
        <f t="shared" si="160"/>
        <v>22260</v>
      </c>
    </row>
    <row r="1603" spans="1:12" x14ac:dyDescent="0.25">
      <c r="A1603" s="149">
        <f t="shared" si="163"/>
        <v>160000</v>
      </c>
      <c r="B1603" s="5"/>
      <c r="C1603" s="78"/>
      <c r="D1603" s="78"/>
      <c r="E1603" s="136">
        <f>CEILING(($E$1003+formule!$E$44*(A1603-$A$1003))/100,1)*100</f>
        <v>21200</v>
      </c>
      <c r="F1603" s="137">
        <f t="shared" si="164"/>
        <v>25228</v>
      </c>
      <c r="G1603" s="106"/>
      <c r="H1603" s="124">
        <f t="shared" si="161"/>
        <v>21650</v>
      </c>
      <c r="I1603" s="125">
        <f t="shared" si="162"/>
        <v>25763</v>
      </c>
      <c r="J1603" s="103"/>
      <c r="K1603" s="124">
        <f t="shared" si="159"/>
        <v>21200</v>
      </c>
      <c r="L1603" s="125">
        <f t="shared" si="160"/>
        <v>22260</v>
      </c>
    </row>
    <row r="1604" spans="1:12" x14ac:dyDescent="0.25">
      <c r="A1604" s="149">
        <f t="shared" si="163"/>
        <v>160100</v>
      </c>
      <c r="B1604" s="5"/>
      <c r="C1604" s="78"/>
      <c r="D1604" s="78"/>
      <c r="E1604" s="136">
        <f>CEILING(($E$1003+formule!$E$44*(A1604-$A$1003))/100,1)*100</f>
        <v>21200</v>
      </c>
      <c r="F1604" s="137">
        <f t="shared" si="164"/>
        <v>25228</v>
      </c>
      <c r="G1604" s="106"/>
      <c r="H1604" s="124">
        <f t="shared" si="161"/>
        <v>21650</v>
      </c>
      <c r="I1604" s="125">
        <f t="shared" si="162"/>
        <v>25763</v>
      </c>
      <c r="J1604" s="103"/>
      <c r="K1604" s="124">
        <f t="shared" si="159"/>
        <v>21200</v>
      </c>
      <c r="L1604" s="125">
        <f t="shared" si="160"/>
        <v>22260</v>
      </c>
    </row>
    <row r="1605" spans="1:12" x14ac:dyDescent="0.25">
      <c r="A1605" s="149">
        <f t="shared" si="163"/>
        <v>160200</v>
      </c>
      <c r="B1605" s="5"/>
      <c r="C1605" s="78"/>
      <c r="D1605" s="78"/>
      <c r="E1605" s="136">
        <f>CEILING(($E$1003+formule!$E$44*(A1605-$A$1003))/100,1)*100</f>
        <v>21200</v>
      </c>
      <c r="F1605" s="137">
        <f t="shared" si="164"/>
        <v>25228</v>
      </c>
      <c r="G1605" s="106"/>
      <c r="H1605" s="124">
        <f t="shared" si="161"/>
        <v>21650</v>
      </c>
      <c r="I1605" s="125">
        <f t="shared" si="162"/>
        <v>25763</v>
      </c>
      <c r="J1605" s="103"/>
      <c r="K1605" s="124">
        <f t="shared" ref="K1605:K1668" si="165">E1605</f>
        <v>21200</v>
      </c>
      <c r="L1605" s="125">
        <f t="shared" ref="L1605:L1668" si="166">K1605*1.05</f>
        <v>22260</v>
      </c>
    </row>
    <row r="1606" spans="1:12" x14ac:dyDescent="0.25">
      <c r="A1606" s="149">
        <f t="shared" si="163"/>
        <v>160300</v>
      </c>
      <c r="B1606" s="5"/>
      <c r="C1606" s="78"/>
      <c r="D1606" s="78"/>
      <c r="E1606" s="136">
        <f>CEILING(($E$1003+formule!$E$44*(A1606-$A$1003))/100,1)*100</f>
        <v>21200</v>
      </c>
      <c r="F1606" s="137">
        <f t="shared" si="164"/>
        <v>25228</v>
      </c>
      <c r="G1606" s="106"/>
      <c r="H1606" s="124">
        <f t="shared" si="161"/>
        <v>21650</v>
      </c>
      <c r="I1606" s="125">
        <f t="shared" si="162"/>
        <v>25763</v>
      </c>
      <c r="J1606" s="103"/>
      <c r="K1606" s="124">
        <f t="shared" si="165"/>
        <v>21200</v>
      </c>
      <c r="L1606" s="125">
        <f t="shared" si="166"/>
        <v>22260</v>
      </c>
    </row>
    <row r="1607" spans="1:12" x14ac:dyDescent="0.25">
      <c r="A1607" s="149">
        <f t="shared" si="163"/>
        <v>160400</v>
      </c>
      <c r="B1607" s="5"/>
      <c r="C1607" s="78"/>
      <c r="D1607" s="78"/>
      <c r="E1607" s="136">
        <f>CEILING(($E$1003+formule!$E$44*(A1607-$A$1003))/100,1)*100</f>
        <v>21200</v>
      </c>
      <c r="F1607" s="137">
        <f t="shared" si="164"/>
        <v>25228</v>
      </c>
      <c r="G1607" s="106"/>
      <c r="H1607" s="124">
        <f t="shared" si="161"/>
        <v>21650</v>
      </c>
      <c r="I1607" s="125">
        <f t="shared" si="162"/>
        <v>25763</v>
      </c>
      <c r="J1607" s="103"/>
      <c r="K1607" s="124">
        <f t="shared" si="165"/>
        <v>21200</v>
      </c>
      <c r="L1607" s="125">
        <f t="shared" si="166"/>
        <v>22260</v>
      </c>
    </row>
    <row r="1608" spans="1:12" x14ac:dyDescent="0.25">
      <c r="A1608" s="149">
        <f t="shared" si="163"/>
        <v>160500</v>
      </c>
      <c r="B1608" s="5"/>
      <c r="C1608" s="78"/>
      <c r="D1608" s="78"/>
      <c r="E1608" s="136">
        <f>CEILING(($E$1003+formule!$E$44*(A1608-$A$1003))/100,1)*100</f>
        <v>21200</v>
      </c>
      <c r="F1608" s="137">
        <f t="shared" si="164"/>
        <v>25228</v>
      </c>
      <c r="G1608" s="106"/>
      <c r="H1608" s="124">
        <f t="shared" si="161"/>
        <v>21650</v>
      </c>
      <c r="I1608" s="125">
        <f t="shared" si="162"/>
        <v>25763</v>
      </c>
      <c r="J1608" s="103"/>
      <c r="K1608" s="124">
        <f t="shared" si="165"/>
        <v>21200</v>
      </c>
      <c r="L1608" s="125">
        <f t="shared" si="166"/>
        <v>22260</v>
      </c>
    </row>
    <row r="1609" spans="1:12" x14ac:dyDescent="0.25">
      <c r="A1609" s="149">
        <f t="shared" si="163"/>
        <v>160600</v>
      </c>
      <c r="B1609" s="5"/>
      <c r="C1609" s="78"/>
      <c r="D1609" s="78"/>
      <c r="E1609" s="136">
        <f>CEILING(($E$1003+formule!$E$44*(A1609-$A$1003))/100,1)*100</f>
        <v>21200</v>
      </c>
      <c r="F1609" s="137">
        <f t="shared" si="164"/>
        <v>25228</v>
      </c>
      <c r="G1609" s="106"/>
      <c r="H1609" s="124">
        <f t="shared" si="161"/>
        <v>21650</v>
      </c>
      <c r="I1609" s="125">
        <f t="shared" si="162"/>
        <v>25763</v>
      </c>
      <c r="J1609" s="103"/>
      <c r="K1609" s="124">
        <f t="shared" si="165"/>
        <v>21200</v>
      </c>
      <c r="L1609" s="125">
        <f t="shared" si="166"/>
        <v>22260</v>
      </c>
    </row>
    <row r="1610" spans="1:12" x14ac:dyDescent="0.25">
      <c r="A1610" s="149">
        <f t="shared" si="163"/>
        <v>160700</v>
      </c>
      <c r="B1610" s="5"/>
      <c r="C1610" s="78"/>
      <c r="D1610" s="78"/>
      <c r="E1610" s="136">
        <f>CEILING(($E$1003+formule!$E$44*(A1610-$A$1003))/100,1)*100</f>
        <v>21200</v>
      </c>
      <c r="F1610" s="137">
        <f t="shared" si="164"/>
        <v>25228</v>
      </c>
      <c r="G1610" s="106"/>
      <c r="H1610" s="124">
        <f t="shared" si="161"/>
        <v>21650</v>
      </c>
      <c r="I1610" s="125">
        <f t="shared" si="162"/>
        <v>25763</v>
      </c>
      <c r="J1610" s="103"/>
      <c r="K1610" s="124">
        <f t="shared" si="165"/>
        <v>21200</v>
      </c>
      <c r="L1610" s="125">
        <f t="shared" si="166"/>
        <v>22260</v>
      </c>
    </row>
    <row r="1611" spans="1:12" x14ac:dyDescent="0.25">
      <c r="A1611" s="149">
        <f t="shared" si="163"/>
        <v>160800</v>
      </c>
      <c r="B1611" s="5"/>
      <c r="C1611" s="78"/>
      <c r="D1611" s="78"/>
      <c r="E1611" s="136">
        <f>CEILING(($E$1003+formule!$E$44*(A1611-$A$1003))/100,1)*100</f>
        <v>21200</v>
      </c>
      <c r="F1611" s="137">
        <f t="shared" si="164"/>
        <v>25228</v>
      </c>
      <c r="G1611" s="106"/>
      <c r="H1611" s="124">
        <f t="shared" si="161"/>
        <v>21650</v>
      </c>
      <c r="I1611" s="125">
        <f t="shared" si="162"/>
        <v>25763</v>
      </c>
      <c r="J1611" s="103"/>
      <c r="K1611" s="124">
        <f t="shared" si="165"/>
        <v>21200</v>
      </c>
      <c r="L1611" s="125">
        <f t="shared" si="166"/>
        <v>22260</v>
      </c>
    </row>
    <row r="1612" spans="1:12" x14ac:dyDescent="0.25">
      <c r="A1612" s="149">
        <f t="shared" si="163"/>
        <v>160900</v>
      </c>
      <c r="B1612" s="5"/>
      <c r="C1612" s="78"/>
      <c r="D1612" s="78"/>
      <c r="E1612" s="136">
        <f>CEILING(($E$1003+formule!$E$44*(A1612-$A$1003))/100,1)*100</f>
        <v>21300</v>
      </c>
      <c r="F1612" s="137">
        <f t="shared" si="164"/>
        <v>25347</v>
      </c>
      <c r="G1612" s="106"/>
      <c r="H1612" s="124">
        <f t="shared" si="161"/>
        <v>21750</v>
      </c>
      <c r="I1612" s="125">
        <f t="shared" si="162"/>
        <v>25882</v>
      </c>
      <c r="J1612" s="103"/>
      <c r="K1612" s="124">
        <f t="shared" si="165"/>
        <v>21300</v>
      </c>
      <c r="L1612" s="125">
        <f t="shared" si="166"/>
        <v>22365</v>
      </c>
    </row>
    <row r="1613" spans="1:12" x14ac:dyDescent="0.25">
      <c r="A1613" s="149">
        <f t="shared" si="163"/>
        <v>161000</v>
      </c>
      <c r="B1613" s="5"/>
      <c r="C1613" s="78"/>
      <c r="D1613" s="78"/>
      <c r="E1613" s="136">
        <f>CEILING(($E$1003+formule!$E$44*(A1613-$A$1003))/100,1)*100</f>
        <v>21300</v>
      </c>
      <c r="F1613" s="137">
        <f t="shared" si="164"/>
        <v>25347</v>
      </c>
      <c r="G1613" s="106"/>
      <c r="H1613" s="124">
        <f t="shared" si="161"/>
        <v>21750</v>
      </c>
      <c r="I1613" s="125">
        <f t="shared" si="162"/>
        <v>25882</v>
      </c>
      <c r="J1613" s="103"/>
      <c r="K1613" s="124">
        <f t="shared" si="165"/>
        <v>21300</v>
      </c>
      <c r="L1613" s="125">
        <f t="shared" si="166"/>
        <v>22365</v>
      </c>
    </row>
    <row r="1614" spans="1:12" x14ac:dyDescent="0.25">
      <c r="A1614" s="149">
        <f t="shared" si="163"/>
        <v>161100</v>
      </c>
      <c r="B1614" s="5"/>
      <c r="C1614" s="78"/>
      <c r="D1614" s="78"/>
      <c r="E1614" s="136">
        <f>CEILING(($E$1003+formule!$E$44*(A1614-$A$1003))/100,1)*100</f>
        <v>21300</v>
      </c>
      <c r="F1614" s="137">
        <f t="shared" si="164"/>
        <v>25347</v>
      </c>
      <c r="G1614" s="106"/>
      <c r="H1614" s="124">
        <f t="shared" si="161"/>
        <v>21750</v>
      </c>
      <c r="I1614" s="125">
        <f t="shared" si="162"/>
        <v>25882</v>
      </c>
      <c r="J1614" s="103"/>
      <c r="K1614" s="124">
        <f t="shared" si="165"/>
        <v>21300</v>
      </c>
      <c r="L1614" s="125">
        <f t="shared" si="166"/>
        <v>22365</v>
      </c>
    </row>
    <row r="1615" spans="1:12" x14ac:dyDescent="0.25">
      <c r="A1615" s="149">
        <f t="shared" si="163"/>
        <v>161200</v>
      </c>
      <c r="B1615" s="5"/>
      <c r="C1615" s="78"/>
      <c r="D1615" s="78"/>
      <c r="E1615" s="136">
        <f>CEILING(($E$1003+formule!$E$44*(A1615-$A$1003))/100,1)*100</f>
        <v>21300</v>
      </c>
      <c r="F1615" s="137">
        <f t="shared" si="164"/>
        <v>25347</v>
      </c>
      <c r="G1615" s="106"/>
      <c r="H1615" s="124">
        <f t="shared" si="161"/>
        <v>21750</v>
      </c>
      <c r="I1615" s="125">
        <f t="shared" si="162"/>
        <v>25882</v>
      </c>
      <c r="J1615" s="103"/>
      <c r="K1615" s="124">
        <f t="shared" si="165"/>
        <v>21300</v>
      </c>
      <c r="L1615" s="125">
        <f t="shared" si="166"/>
        <v>22365</v>
      </c>
    </row>
    <row r="1616" spans="1:12" x14ac:dyDescent="0.25">
      <c r="A1616" s="149">
        <f t="shared" si="163"/>
        <v>161300</v>
      </c>
      <c r="B1616" s="5"/>
      <c r="C1616" s="78"/>
      <c r="D1616" s="78"/>
      <c r="E1616" s="136">
        <f>CEILING(($E$1003+formule!$E$44*(A1616-$A$1003))/100,1)*100</f>
        <v>21300</v>
      </c>
      <c r="F1616" s="137">
        <f t="shared" si="164"/>
        <v>25347</v>
      </c>
      <c r="G1616" s="106"/>
      <c r="H1616" s="124">
        <f t="shared" si="161"/>
        <v>21750</v>
      </c>
      <c r="I1616" s="125">
        <f t="shared" si="162"/>
        <v>25882</v>
      </c>
      <c r="J1616" s="103"/>
      <c r="K1616" s="124">
        <f t="shared" si="165"/>
        <v>21300</v>
      </c>
      <c r="L1616" s="125">
        <f t="shared" si="166"/>
        <v>22365</v>
      </c>
    </row>
    <row r="1617" spans="1:12" x14ac:dyDescent="0.25">
      <c r="A1617" s="149">
        <f t="shared" si="163"/>
        <v>161400</v>
      </c>
      <c r="B1617" s="5"/>
      <c r="C1617" s="78"/>
      <c r="D1617" s="78"/>
      <c r="E1617" s="136">
        <f>CEILING(($E$1003+formule!$E$44*(A1617-$A$1003))/100,1)*100</f>
        <v>21300</v>
      </c>
      <c r="F1617" s="137">
        <f t="shared" si="164"/>
        <v>25347</v>
      </c>
      <c r="G1617" s="106"/>
      <c r="H1617" s="124">
        <f t="shared" si="161"/>
        <v>21750</v>
      </c>
      <c r="I1617" s="125">
        <f t="shared" si="162"/>
        <v>25882</v>
      </c>
      <c r="J1617" s="103"/>
      <c r="K1617" s="124">
        <f t="shared" si="165"/>
        <v>21300</v>
      </c>
      <c r="L1617" s="125">
        <f t="shared" si="166"/>
        <v>22365</v>
      </c>
    </row>
    <row r="1618" spans="1:12" x14ac:dyDescent="0.25">
      <c r="A1618" s="149">
        <f t="shared" si="163"/>
        <v>161500</v>
      </c>
      <c r="B1618" s="5"/>
      <c r="C1618" s="78"/>
      <c r="D1618" s="78"/>
      <c r="E1618" s="136">
        <f>CEILING(($E$1003+formule!$E$44*(A1618-$A$1003))/100,1)*100</f>
        <v>21300</v>
      </c>
      <c r="F1618" s="137">
        <f t="shared" si="164"/>
        <v>25347</v>
      </c>
      <c r="G1618" s="106"/>
      <c r="H1618" s="124">
        <f t="shared" si="161"/>
        <v>21750</v>
      </c>
      <c r="I1618" s="125">
        <f t="shared" si="162"/>
        <v>25882</v>
      </c>
      <c r="J1618" s="103"/>
      <c r="K1618" s="124">
        <f t="shared" si="165"/>
        <v>21300</v>
      </c>
      <c r="L1618" s="125">
        <f t="shared" si="166"/>
        <v>22365</v>
      </c>
    </row>
    <row r="1619" spans="1:12" x14ac:dyDescent="0.25">
      <c r="A1619" s="149">
        <f t="shared" si="163"/>
        <v>161600</v>
      </c>
      <c r="B1619" s="5"/>
      <c r="C1619" s="78"/>
      <c r="D1619" s="78"/>
      <c r="E1619" s="136">
        <f>CEILING(($E$1003+formule!$E$44*(A1619-$A$1003))/100,1)*100</f>
        <v>21300</v>
      </c>
      <c r="F1619" s="137">
        <f t="shared" si="164"/>
        <v>25347</v>
      </c>
      <c r="G1619" s="106"/>
      <c r="H1619" s="124">
        <f t="shared" si="161"/>
        <v>21750</v>
      </c>
      <c r="I1619" s="125">
        <f t="shared" si="162"/>
        <v>25882</v>
      </c>
      <c r="J1619" s="103"/>
      <c r="K1619" s="124">
        <f t="shared" si="165"/>
        <v>21300</v>
      </c>
      <c r="L1619" s="125">
        <f t="shared" si="166"/>
        <v>22365</v>
      </c>
    </row>
    <row r="1620" spans="1:12" x14ac:dyDescent="0.25">
      <c r="A1620" s="149">
        <f t="shared" si="163"/>
        <v>161700</v>
      </c>
      <c r="B1620" s="5"/>
      <c r="C1620" s="78"/>
      <c r="D1620" s="78"/>
      <c r="E1620" s="136">
        <f>CEILING(($E$1003+formule!$E$44*(A1620-$A$1003))/100,1)*100</f>
        <v>21300</v>
      </c>
      <c r="F1620" s="137">
        <f t="shared" si="164"/>
        <v>25347</v>
      </c>
      <c r="G1620" s="106"/>
      <c r="H1620" s="124">
        <f t="shared" si="161"/>
        <v>21750</v>
      </c>
      <c r="I1620" s="125">
        <f t="shared" si="162"/>
        <v>25882</v>
      </c>
      <c r="J1620" s="103"/>
      <c r="K1620" s="124">
        <f t="shared" si="165"/>
        <v>21300</v>
      </c>
      <c r="L1620" s="125">
        <f t="shared" si="166"/>
        <v>22365</v>
      </c>
    </row>
    <row r="1621" spans="1:12" x14ac:dyDescent="0.25">
      <c r="A1621" s="149">
        <f t="shared" si="163"/>
        <v>161800</v>
      </c>
      <c r="B1621" s="5"/>
      <c r="C1621" s="78"/>
      <c r="D1621" s="78"/>
      <c r="E1621" s="136">
        <f>CEILING(($E$1003+formule!$E$44*(A1621-$A$1003))/100,1)*100</f>
        <v>21300</v>
      </c>
      <c r="F1621" s="137">
        <f t="shared" si="164"/>
        <v>25347</v>
      </c>
      <c r="G1621" s="106"/>
      <c r="H1621" s="124">
        <f t="shared" si="161"/>
        <v>21750</v>
      </c>
      <c r="I1621" s="125">
        <f t="shared" si="162"/>
        <v>25882</v>
      </c>
      <c r="J1621" s="103"/>
      <c r="K1621" s="124">
        <f t="shared" si="165"/>
        <v>21300</v>
      </c>
      <c r="L1621" s="125">
        <f t="shared" si="166"/>
        <v>22365</v>
      </c>
    </row>
    <row r="1622" spans="1:12" x14ac:dyDescent="0.25">
      <c r="A1622" s="149">
        <f t="shared" si="163"/>
        <v>161900</v>
      </c>
      <c r="B1622" s="5"/>
      <c r="C1622" s="78"/>
      <c r="D1622" s="78"/>
      <c r="E1622" s="136">
        <f>CEILING(($E$1003+formule!$E$44*(A1622-$A$1003))/100,1)*100</f>
        <v>21300</v>
      </c>
      <c r="F1622" s="137">
        <f t="shared" si="164"/>
        <v>25347</v>
      </c>
      <c r="G1622" s="106"/>
      <c r="H1622" s="124">
        <f t="shared" si="161"/>
        <v>21750</v>
      </c>
      <c r="I1622" s="125">
        <f t="shared" si="162"/>
        <v>25882</v>
      </c>
      <c r="J1622" s="103"/>
      <c r="K1622" s="124">
        <f t="shared" si="165"/>
        <v>21300</v>
      </c>
      <c r="L1622" s="125">
        <f t="shared" si="166"/>
        <v>22365</v>
      </c>
    </row>
    <row r="1623" spans="1:12" x14ac:dyDescent="0.25">
      <c r="A1623" s="149">
        <f t="shared" si="163"/>
        <v>162000</v>
      </c>
      <c r="B1623" s="5"/>
      <c r="C1623" s="78"/>
      <c r="D1623" s="78"/>
      <c r="E1623" s="136">
        <f>CEILING(($E$1003+formule!$E$44*(A1623-$A$1003))/100,1)*100</f>
        <v>21400</v>
      </c>
      <c r="F1623" s="137">
        <f t="shared" si="164"/>
        <v>25466</v>
      </c>
      <c r="G1623" s="106"/>
      <c r="H1623" s="124">
        <f t="shared" si="161"/>
        <v>21850</v>
      </c>
      <c r="I1623" s="125">
        <f t="shared" si="162"/>
        <v>26001</v>
      </c>
      <c r="J1623" s="103"/>
      <c r="K1623" s="124">
        <f t="shared" si="165"/>
        <v>21400</v>
      </c>
      <c r="L1623" s="125">
        <f t="shared" si="166"/>
        <v>22470</v>
      </c>
    </row>
    <row r="1624" spans="1:12" x14ac:dyDescent="0.25">
      <c r="A1624" s="149">
        <f t="shared" si="163"/>
        <v>162100</v>
      </c>
      <c r="B1624" s="5"/>
      <c r="C1624" s="78"/>
      <c r="D1624" s="78"/>
      <c r="E1624" s="136">
        <f>CEILING(($E$1003+formule!$E$44*(A1624-$A$1003))/100,1)*100</f>
        <v>21400</v>
      </c>
      <c r="F1624" s="137">
        <f t="shared" si="164"/>
        <v>25466</v>
      </c>
      <c r="G1624" s="106"/>
      <c r="H1624" s="124">
        <f t="shared" si="161"/>
        <v>21850</v>
      </c>
      <c r="I1624" s="125">
        <f t="shared" si="162"/>
        <v>26001</v>
      </c>
      <c r="J1624" s="103"/>
      <c r="K1624" s="124">
        <f t="shared" si="165"/>
        <v>21400</v>
      </c>
      <c r="L1624" s="125">
        <f t="shared" si="166"/>
        <v>22470</v>
      </c>
    </row>
    <row r="1625" spans="1:12" x14ac:dyDescent="0.25">
      <c r="A1625" s="149">
        <f t="shared" si="163"/>
        <v>162200</v>
      </c>
      <c r="B1625" s="5"/>
      <c r="C1625" s="78"/>
      <c r="D1625" s="78"/>
      <c r="E1625" s="136">
        <f>CEILING(($E$1003+formule!$E$44*(A1625-$A$1003))/100,1)*100</f>
        <v>21400</v>
      </c>
      <c r="F1625" s="137">
        <f t="shared" si="164"/>
        <v>25466</v>
      </c>
      <c r="G1625" s="106"/>
      <c r="H1625" s="124">
        <f t="shared" si="161"/>
        <v>21850</v>
      </c>
      <c r="I1625" s="125">
        <f t="shared" si="162"/>
        <v>26001</v>
      </c>
      <c r="J1625" s="103"/>
      <c r="K1625" s="124">
        <f t="shared" si="165"/>
        <v>21400</v>
      </c>
      <c r="L1625" s="125">
        <f t="shared" si="166"/>
        <v>22470</v>
      </c>
    </row>
    <row r="1626" spans="1:12" x14ac:dyDescent="0.25">
      <c r="A1626" s="149">
        <f t="shared" si="163"/>
        <v>162300</v>
      </c>
      <c r="B1626" s="5"/>
      <c r="C1626" s="78"/>
      <c r="D1626" s="78"/>
      <c r="E1626" s="136">
        <f>CEILING(($E$1003+formule!$E$44*(A1626-$A$1003))/100,1)*100</f>
        <v>21400</v>
      </c>
      <c r="F1626" s="137">
        <f t="shared" si="164"/>
        <v>25466</v>
      </c>
      <c r="G1626" s="106"/>
      <c r="H1626" s="124">
        <f t="shared" si="161"/>
        <v>21850</v>
      </c>
      <c r="I1626" s="125">
        <f t="shared" si="162"/>
        <v>26001</v>
      </c>
      <c r="J1626" s="103"/>
      <c r="K1626" s="124">
        <f t="shared" si="165"/>
        <v>21400</v>
      </c>
      <c r="L1626" s="125">
        <f t="shared" si="166"/>
        <v>22470</v>
      </c>
    </row>
    <row r="1627" spans="1:12" x14ac:dyDescent="0.25">
      <c r="A1627" s="149">
        <f t="shared" si="163"/>
        <v>162400</v>
      </c>
      <c r="B1627" s="5"/>
      <c r="C1627" s="78"/>
      <c r="D1627" s="78"/>
      <c r="E1627" s="136">
        <f>CEILING(($E$1003+formule!$E$44*(A1627-$A$1003))/100,1)*100</f>
        <v>21400</v>
      </c>
      <c r="F1627" s="137">
        <f t="shared" si="164"/>
        <v>25466</v>
      </c>
      <c r="G1627" s="106"/>
      <c r="H1627" s="124">
        <f t="shared" si="161"/>
        <v>21850</v>
      </c>
      <c r="I1627" s="125">
        <f t="shared" si="162"/>
        <v>26001</v>
      </c>
      <c r="J1627" s="103"/>
      <c r="K1627" s="124">
        <f t="shared" si="165"/>
        <v>21400</v>
      </c>
      <c r="L1627" s="125">
        <f t="shared" si="166"/>
        <v>22470</v>
      </c>
    </row>
    <row r="1628" spans="1:12" x14ac:dyDescent="0.25">
      <c r="A1628" s="149">
        <f t="shared" si="163"/>
        <v>162500</v>
      </c>
      <c r="B1628" s="5"/>
      <c r="C1628" s="78"/>
      <c r="D1628" s="78"/>
      <c r="E1628" s="136">
        <f>CEILING(($E$1003+formule!$E$44*(A1628-$A$1003))/100,1)*100</f>
        <v>21400</v>
      </c>
      <c r="F1628" s="137">
        <f t="shared" si="164"/>
        <v>25466</v>
      </c>
      <c r="G1628" s="106"/>
      <c r="H1628" s="124">
        <f t="shared" si="161"/>
        <v>21850</v>
      </c>
      <c r="I1628" s="125">
        <f t="shared" si="162"/>
        <v>26001</v>
      </c>
      <c r="J1628" s="103"/>
      <c r="K1628" s="124">
        <f t="shared" si="165"/>
        <v>21400</v>
      </c>
      <c r="L1628" s="125">
        <f t="shared" si="166"/>
        <v>22470</v>
      </c>
    </row>
    <row r="1629" spans="1:12" x14ac:dyDescent="0.25">
      <c r="A1629" s="149">
        <f t="shared" si="163"/>
        <v>162600</v>
      </c>
      <c r="B1629" s="5"/>
      <c r="C1629" s="78"/>
      <c r="D1629" s="78"/>
      <c r="E1629" s="136">
        <f>CEILING(($E$1003+formule!$E$44*(A1629-$A$1003))/100,1)*100</f>
        <v>21400</v>
      </c>
      <c r="F1629" s="137">
        <f t="shared" si="164"/>
        <v>25466</v>
      </c>
      <c r="G1629" s="106"/>
      <c r="H1629" s="124">
        <f t="shared" si="161"/>
        <v>21850</v>
      </c>
      <c r="I1629" s="125">
        <f t="shared" si="162"/>
        <v>26001</v>
      </c>
      <c r="J1629" s="103"/>
      <c r="K1629" s="124">
        <f t="shared" si="165"/>
        <v>21400</v>
      </c>
      <c r="L1629" s="125">
        <f t="shared" si="166"/>
        <v>22470</v>
      </c>
    </row>
    <row r="1630" spans="1:12" x14ac:dyDescent="0.25">
      <c r="A1630" s="149">
        <f t="shared" si="163"/>
        <v>162700</v>
      </c>
      <c r="B1630" s="5"/>
      <c r="C1630" s="78"/>
      <c r="D1630" s="78"/>
      <c r="E1630" s="136">
        <f>CEILING(($E$1003+formule!$E$44*(A1630-$A$1003))/100,1)*100</f>
        <v>21400</v>
      </c>
      <c r="F1630" s="137">
        <f t="shared" si="164"/>
        <v>25466</v>
      </c>
      <c r="G1630" s="106"/>
      <c r="H1630" s="124">
        <f t="shared" si="161"/>
        <v>21850</v>
      </c>
      <c r="I1630" s="125">
        <f t="shared" si="162"/>
        <v>26001</v>
      </c>
      <c r="J1630" s="103"/>
      <c r="K1630" s="124">
        <f t="shared" si="165"/>
        <v>21400</v>
      </c>
      <c r="L1630" s="125">
        <f t="shared" si="166"/>
        <v>22470</v>
      </c>
    </row>
    <row r="1631" spans="1:12" x14ac:dyDescent="0.25">
      <c r="A1631" s="149">
        <f t="shared" si="163"/>
        <v>162800</v>
      </c>
      <c r="B1631" s="5"/>
      <c r="C1631" s="78"/>
      <c r="D1631" s="78"/>
      <c r="E1631" s="136">
        <f>CEILING(($E$1003+formule!$E$44*(A1631-$A$1003))/100,1)*100</f>
        <v>21400</v>
      </c>
      <c r="F1631" s="137">
        <f t="shared" si="164"/>
        <v>25466</v>
      </c>
      <c r="G1631" s="106"/>
      <c r="H1631" s="124">
        <f t="shared" si="161"/>
        <v>21850</v>
      </c>
      <c r="I1631" s="125">
        <f t="shared" si="162"/>
        <v>26001</v>
      </c>
      <c r="J1631" s="103"/>
      <c r="K1631" s="124">
        <f t="shared" si="165"/>
        <v>21400</v>
      </c>
      <c r="L1631" s="125">
        <f t="shared" si="166"/>
        <v>22470</v>
      </c>
    </row>
    <row r="1632" spans="1:12" x14ac:dyDescent="0.25">
      <c r="A1632" s="149">
        <f t="shared" si="163"/>
        <v>162900</v>
      </c>
      <c r="B1632" s="5"/>
      <c r="C1632" s="78"/>
      <c r="D1632" s="78"/>
      <c r="E1632" s="136">
        <f>CEILING(($E$1003+formule!$E$44*(A1632-$A$1003))/100,1)*100</f>
        <v>21400</v>
      </c>
      <c r="F1632" s="137">
        <f t="shared" si="164"/>
        <v>25466</v>
      </c>
      <c r="G1632" s="106"/>
      <c r="H1632" s="124">
        <f t="shared" si="161"/>
        <v>21850</v>
      </c>
      <c r="I1632" s="125">
        <f t="shared" si="162"/>
        <v>26001</v>
      </c>
      <c r="J1632" s="103"/>
      <c r="K1632" s="124">
        <f t="shared" si="165"/>
        <v>21400</v>
      </c>
      <c r="L1632" s="125">
        <f t="shared" si="166"/>
        <v>22470</v>
      </c>
    </row>
    <row r="1633" spans="1:12" x14ac:dyDescent="0.25">
      <c r="A1633" s="149">
        <f t="shared" si="163"/>
        <v>163000</v>
      </c>
      <c r="B1633" s="5"/>
      <c r="C1633" s="78"/>
      <c r="D1633" s="78"/>
      <c r="E1633" s="136">
        <f>CEILING(($E$1003+formule!$E$44*(A1633-$A$1003))/100,1)*100</f>
        <v>21500</v>
      </c>
      <c r="F1633" s="137">
        <f t="shared" si="164"/>
        <v>25585</v>
      </c>
      <c r="G1633" s="106"/>
      <c r="H1633" s="124">
        <f t="shared" si="161"/>
        <v>21950</v>
      </c>
      <c r="I1633" s="125">
        <f t="shared" si="162"/>
        <v>26120</v>
      </c>
      <c r="J1633" s="103"/>
      <c r="K1633" s="124">
        <f t="shared" si="165"/>
        <v>21500</v>
      </c>
      <c r="L1633" s="125">
        <f t="shared" si="166"/>
        <v>22575</v>
      </c>
    </row>
    <row r="1634" spans="1:12" x14ac:dyDescent="0.25">
      <c r="A1634" s="149">
        <f t="shared" si="163"/>
        <v>163100</v>
      </c>
      <c r="B1634" s="5"/>
      <c r="C1634" s="78"/>
      <c r="D1634" s="78"/>
      <c r="E1634" s="136">
        <f>CEILING(($E$1003+formule!$E$44*(A1634-$A$1003))/100,1)*100</f>
        <v>21500</v>
      </c>
      <c r="F1634" s="137">
        <f t="shared" si="164"/>
        <v>25585</v>
      </c>
      <c r="G1634" s="106"/>
      <c r="H1634" s="124">
        <f t="shared" si="161"/>
        <v>21950</v>
      </c>
      <c r="I1634" s="125">
        <f t="shared" si="162"/>
        <v>26120</v>
      </c>
      <c r="J1634" s="103"/>
      <c r="K1634" s="124">
        <f t="shared" si="165"/>
        <v>21500</v>
      </c>
      <c r="L1634" s="125">
        <f t="shared" si="166"/>
        <v>22575</v>
      </c>
    </row>
    <row r="1635" spans="1:12" x14ac:dyDescent="0.25">
      <c r="A1635" s="149">
        <f t="shared" si="163"/>
        <v>163200</v>
      </c>
      <c r="B1635" s="5"/>
      <c r="C1635" s="78"/>
      <c r="D1635" s="78"/>
      <c r="E1635" s="136">
        <f>CEILING(($E$1003+formule!$E$44*(A1635-$A$1003))/100,1)*100</f>
        <v>21500</v>
      </c>
      <c r="F1635" s="137">
        <f t="shared" si="164"/>
        <v>25585</v>
      </c>
      <c r="G1635" s="106"/>
      <c r="H1635" s="124">
        <f t="shared" si="161"/>
        <v>21950</v>
      </c>
      <c r="I1635" s="125">
        <f t="shared" si="162"/>
        <v>26120</v>
      </c>
      <c r="J1635" s="103"/>
      <c r="K1635" s="124">
        <f t="shared" si="165"/>
        <v>21500</v>
      </c>
      <c r="L1635" s="125">
        <f t="shared" si="166"/>
        <v>22575</v>
      </c>
    </row>
    <row r="1636" spans="1:12" x14ac:dyDescent="0.25">
      <c r="A1636" s="149">
        <f t="shared" si="163"/>
        <v>163300</v>
      </c>
      <c r="B1636" s="5"/>
      <c r="C1636" s="78"/>
      <c r="D1636" s="78"/>
      <c r="E1636" s="136">
        <f>CEILING(($E$1003+formule!$E$44*(A1636-$A$1003))/100,1)*100</f>
        <v>21500</v>
      </c>
      <c r="F1636" s="137">
        <f t="shared" si="164"/>
        <v>25585</v>
      </c>
      <c r="G1636" s="106"/>
      <c r="H1636" s="124">
        <f t="shared" si="161"/>
        <v>21950</v>
      </c>
      <c r="I1636" s="125">
        <f t="shared" si="162"/>
        <v>26120</v>
      </c>
      <c r="J1636" s="103"/>
      <c r="K1636" s="124">
        <f t="shared" si="165"/>
        <v>21500</v>
      </c>
      <c r="L1636" s="125">
        <f t="shared" si="166"/>
        <v>22575</v>
      </c>
    </row>
    <row r="1637" spans="1:12" x14ac:dyDescent="0.25">
      <c r="A1637" s="149">
        <f t="shared" si="163"/>
        <v>163400</v>
      </c>
      <c r="B1637" s="5"/>
      <c r="C1637" s="78"/>
      <c r="D1637" s="78"/>
      <c r="E1637" s="136">
        <f>CEILING(($E$1003+formule!$E$44*(A1637-$A$1003))/100,1)*100</f>
        <v>21500</v>
      </c>
      <c r="F1637" s="137">
        <f t="shared" si="164"/>
        <v>25585</v>
      </c>
      <c r="G1637" s="106"/>
      <c r="H1637" s="124">
        <f t="shared" si="161"/>
        <v>21950</v>
      </c>
      <c r="I1637" s="125">
        <f t="shared" si="162"/>
        <v>26120</v>
      </c>
      <c r="J1637" s="103"/>
      <c r="K1637" s="124">
        <f t="shared" si="165"/>
        <v>21500</v>
      </c>
      <c r="L1637" s="125">
        <f t="shared" si="166"/>
        <v>22575</v>
      </c>
    </row>
    <row r="1638" spans="1:12" x14ac:dyDescent="0.25">
      <c r="A1638" s="149">
        <f t="shared" si="163"/>
        <v>163500</v>
      </c>
      <c r="B1638" s="5"/>
      <c r="C1638" s="78"/>
      <c r="D1638" s="78"/>
      <c r="E1638" s="136">
        <f>CEILING(($E$1003+formule!$E$44*(A1638-$A$1003))/100,1)*100</f>
        <v>21500</v>
      </c>
      <c r="F1638" s="137">
        <f t="shared" si="164"/>
        <v>25585</v>
      </c>
      <c r="G1638" s="106"/>
      <c r="H1638" s="124">
        <f t="shared" si="161"/>
        <v>21950</v>
      </c>
      <c r="I1638" s="125">
        <f t="shared" si="162"/>
        <v>26120</v>
      </c>
      <c r="J1638" s="103"/>
      <c r="K1638" s="124">
        <f t="shared" si="165"/>
        <v>21500</v>
      </c>
      <c r="L1638" s="125">
        <f t="shared" si="166"/>
        <v>22575</v>
      </c>
    </row>
    <row r="1639" spans="1:12" x14ac:dyDescent="0.25">
      <c r="A1639" s="149">
        <f t="shared" si="163"/>
        <v>163600</v>
      </c>
      <c r="B1639" s="5"/>
      <c r="C1639" s="78"/>
      <c r="D1639" s="78"/>
      <c r="E1639" s="136">
        <f>CEILING(($E$1003+formule!$E$44*(A1639-$A$1003))/100,1)*100</f>
        <v>21500</v>
      </c>
      <c r="F1639" s="137">
        <f t="shared" si="164"/>
        <v>25585</v>
      </c>
      <c r="G1639" s="106"/>
      <c r="H1639" s="124">
        <f t="shared" si="161"/>
        <v>21950</v>
      </c>
      <c r="I1639" s="125">
        <f t="shared" si="162"/>
        <v>26120</v>
      </c>
      <c r="J1639" s="103"/>
      <c r="K1639" s="124">
        <f t="shared" si="165"/>
        <v>21500</v>
      </c>
      <c r="L1639" s="125">
        <f t="shared" si="166"/>
        <v>22575</v>
      </c>
    </row>
    <row r="1640" spans="1:12" x14ac:dyDescent="0.25">
      <c r="A1640" s="149">
        <f t="shared" si="163"/>
        <v>163700</v>
      </c>
      <c r="B1640" s="5"/>
      <c r="C1640" s="78"/>
      <c r="D1640" s="78"/>
      <c r="E1640" s="136">
        <f>CEILING(($E$1003+formule!$E$44*(A1640-$A$1003))/100,1)*100</f>
        <v>21500</v>
      </c>
      <c r="F1640" s="137">
        <f t="shared" si="164"/>
        <v>25585</v>
      </c>
      <c r="G1640" s="106"/>
      <c r="H1640" s="124">
        <f t="shared" si="161"/>
        <v>21950</v>
      </c>
      <c r="I1640" s="125">
        <f t="shared" si="162"/>
        <v>26120</v>
      </c>
      <c r="J1640" s="103"/>
      <c r="K1640" s="124">
        <f t="shared" si="165"/>
        <v>21500</v>
      </c>
      <c r="L1640" s="125">
        <f t="shared" si="166"/>
        <v>22575</v>
      </c>
    </row>
    <row r="1641" spans="1:12" x14ac:dyDescent="0.25">
      <c r="A1641" s="149">
        <f t="shared" si="163"/>
        <v>163800</v>
      </c>
      <c r="B1641" s="5"/>
      <c r="C1641" s="78"/>
      <c r="D1641" s="78"/>
      <c r="E1641" s="136">
        <f>CEILING(($E$1003+formule!$E$44*(A1641-$A$1003))/100,1)*100</f>
        <v>21500</v>
      </c>
      <c r="F1641" s="137">
        <f t="shared" si="164"/>
        <v>25585</v>
      </c>
      <c r="G1641" s="106"/>
      <c r="H1641" s="124">
        <f t="shared" ref="H1641:H1704" si="167">E1641+450</f>
        <v>21950</v>
      </c>
      <c r="I1641" s="125">
        <f t="shared" ref="I1641:I1704" si="168">F1641+535</f>
        <v>26120</v>
      </c>
      <c r="J1641" s="103"/>
      <c r="K1641" s="124">
        <f t="shared" si="165"/>
        <v>21500</v>
      </c>
      <c r="L1641" s="125">
        <f t="shared" si="166"/>
        <v>22575</v>
      </c>
    </row>
    <row r="1642" spans="1:12" x14ac:dyDescent="0.25">
      <c r="A1642" s="149">
        <f t="shared" si="163"/>
        <v>163900</v>
      </c>
      <c r="B1642" s="5"/>
      <c r="C1642" s="78"/>
      <c r="D1642" s="78"/>
      <c r="E1642" s="136">
        <f>CEILING(($E$1003+formule!$E$44*(A1642-$A$1003))/100,1)*100</f>
        <v>21500</v>
      </c>
      <c r="F1642" s="137">
        <f t="shared" si="164"/>
        <v>25585</v>
      </c>
      <c r="G1642" s="106"/>
      <c r="H1642" s="124">
        <f t="shared" si="167"/>
        <v>21950</v>
      </c>
      <c r="I1642" s="125">
        <f t="shared" si="168"/>
        <v>26120</v>
      </c>
      <c r="J1642" s="103"/>
      <c r="K1642" s="124">
        <f t="shared" si="165"/>
        <v>21500</v>
      </c>
      <c r="L1642" s="125">
        <f t="shared" si="166"/>
        <v>22575</v>
      </c>
    </row>
    <row r="1643" spans="1:12" x14ac:dyDescent="0.25">
      <c r="A1643" s="149">
        <f t="shared" si="163"/>
        <v>164000</v>
      </c>
      <c r="B1643" s="5"/>
      <c r="C1643" s="78"/>
      <c r="D1643" s="78"/>
      <c r="E1643" s="136">
        <f>CEILING(($E$1003+formule!$E$44*(A1643-$A$1003))/100,1)*100</f>
        <v>21600</v>
      </c>
      <c r="F1643" s="137">
        <f t="shared" si="164"/>
        <v>25704</v>
      </c>
      <c r="G1643" s="106"/>
      <c r="H1643" s="124">
        <f t="shared" si="167"/>
        <v>22050</v>
      </c>
      <c r="I1643" s="125">
        <f t="shared" si="168"/>
        <v>26239</v>
      </c>
      <c r="J1643" s="103"/>
      <c r="K1643" s="124">
        <f t="shared" si="165"/>
        <v>21600</v>
      </c>
      <c r="L1643" s="125">
        <f t="shared" si="166"/>
        <v>22680</v>
      </c>
    </row>
    <row r="1644" spans="1:12" x14ac:dyDescent="0.25">
      <c r="A1644" s="149">
        <f t="shared" si="163"/>
        <v>164100</v>
      </c>
      <c r="B1644" s="5"/>
      <c r="C1644" s="78"/>
      <c r="D1644" s="78"/>
      <c r="E1644" s="136">
        <f>CEILING(($E$1003+formule!$E$44*(A1644-$A$1003))/100,1)*100</f>
        <v>21600</v>
      </c>
      <c r="F1644" s="137">
        <f t="shared" si="164"/>
        <v>25704</v>
      </c>
      <c r="G1644" s="106"/>
      <c r="H1644" s="124">
        <f t="shared" si="167"/>
        <v>22050</v>
      </c>
      <c r="I1644" s="125">
        <f t="shared" si="168"/>
        <v>26239</v>
      </c>
      <c r="J1644" s="103"/>
      <c r="K1644" s="124">
        <f t="shared" si="165"/>
        <v>21600</v>
      </c>
      <c r="L1644" s="125">
        <f t="shared" si="166"/>
        <v>22680</v>
      </c>
    </row>
    <row r="1645" spans="1:12" x14ac:dyDescent="0.25">
      <c r="A1645" s="149">
        <f t="shared" ref="A1645:A1708" si="169">A1644+100</f>
        <v>164200</v>
      </c>
      <c r="B1645" s="5"/>
      <c r="C1645" s="78"/>
      <c r="D1645" s="78"/>
      <c r="E1645" s="136">
        <f>CEILING(($E$1003+formule!$E$44*(A1645-$A$1003))/100,1)*100</f>
        <v>21600</v>
      </c>
      <c r="F1645" s="137">
        <f t="shared" si="164"/>
        <v>25704</v>
      </c>
      <c r="G1645" s="106"/>
      <c r="H1645" s="124">
        <f t="shared" si="167"/>
        <v>22050</v>
      </c>
      <c r="I1645" s="125">
        <f t="shared" si="168"/>
        <v>26239</v>
      </c>
      <c r="J1645" s="103"/>
      <c r="K1645" s="124">
        <f t="shared" si="165"/>
        <v>21600</v>
      </c>
      <c r="L1645" s="125">
        <f t="shared" si="166"/>
        <v>22680</v>
      </c>
    </row>
    <row r="1646" spans="1:12" x14ac:dyDescent="0.25">
      <c r="A1646" s="149">
        <f t="shared" si="169"/>
        <v>164300</v>
      </c>
      <c r="B1646" s="5"/>
      <c r="C1646" s="78"/>
      <c r="D1646" s="78"/>
      <c r="E1646" s="136">
        <f>CEILING(($E$1003+formule!$E$44*(A1646-$A$1003))/100,1)*100</f>
        <v>21600</v>
      </c>
      <c r="F1646" s="137">
        <f t="shared" si="164"/>
        <v>25704</v>
      </c>
      <c r="G1646" s="106"/>
      <c r="H1646" s="124">
        <f t="shared" si="167"/>
        <v>22050</v>
      </c>
      <c r="I1646" s="125">
        <f t="shared" si="168"/>
        <v>26239</v>
      </c>
      <c r="J1646" s="103"/>
      <c r="K1646" s="124">
        <f t="shared" si="165"/>
        <v>21600</v>
      </c>
      <c r="L1646" s="125">
        <f t="shared" si="166"/>
        <v>22680</v>
      </c>
    </row>
    <row r="1647" spans="1:12" x14ac:dyDescent="0.25">
      <c r="A1647" s="149">
        <f t="shared" si="169"/>
        <v>164400</v>
      </c>
      <c r="B1647" s="5"/>
      <c r="C1647" s="78"/>
      <c r="D1647" s="78"/>
      <c r="E1647" s="136">
        <f>CEILING(($E$1003+formule!$E$44*(A1647-$A$1003))/100,1)*100</f>
        <v>21600</v>
      </c>
      <c r="F1647" s="137">
        <f t="shared" si="164"/>
        <v>25704</v>
      </c>
      <c r="G1647" s="106"/>
      <c r="H1647" s="124">
        <f t="shared" si="167"/>
        <v>22050</v>
      </c>
      <c r="I1647" s="125">
        <f t="shared" si="168"/>
        <v>26239</v>
      </c>
      <c r="J1647" s="103"/>
      <c r="K1647" s="124">
        <f t="shared" si="165"/>
        <v>21600</v>
      </c>
      <c r="L1647" s="125">
        <f t="shared" si="166"/>
        <v>22680</v>
      </c>
    </row>
    <row r="1648" spans="1:12" x14ac:dyDescent="0.25">
      <c r="A1648" s="149">
        <f t="shared" si="169"/>
        <v>164500</v>
      </c>
      <c r="B1648" s="5"/>
      <c r="C1648" s="78"/>
      <c r="D1648" s="78"/>
      <c r="E1648" s="136">
        <f>CEILING(($E$1003+formule!$E$44*(A1648-$A$1003))/100,1)*100</f>
        <v>21600</v>
      </c>
      <c r="F1648" s="137">
        <f t="shared" si="164"/>
        <v>25704</v>
      </c>
      <c r="G1648" s="106"/>
      <c r="H1648" s="124">
        <f t="shared" si="167"/>
        <v>22050</v>
      </c>
      <c r="I1648" s="125">
        <f t="shared" si="168"/>
        <v>26239</v>
      </c>
      <c r="J1648" s="103"/>
      <c r="K1648" s="124">
        <f t="shared" si="165"/>
        <v>21600</v>
      </c>
      <c r="L1648" s="125">
        <f t="shared" si="166"/>
        <v>22680</v>
      </c>
    </row>
    <row r="1649" spans="1:12" x14ac:dyDescent="0.25">
      <c r="A1649" s="149">
        <f t="shared" si="169"/>
        <v>164600</v>
      </c>
      <c r="B1649" s="5"/>
      <c r="C1649" s="78"/>
      <c r="D1649" s="78"/>
      <c r="E1649" s="136">
        <f>CEILING(($E$1003+formule!$E$44*(A1649-$A$1003))/100,1)*100</f>
        <v>21600</v>
      </c>
      <c r="F1649" s="137">
        <f t="shared" ref="F1649:F1712" si="170">E1649*1.19</f>
        <v>25704</v>
      </c>
      <c r="G1649" s="106"/>
      <c r="H1649" s="124">
        <f t="shared" si="167"/>
        <v>22050</v>
      </c>
      <c r="I1649" s="125">
        <f t="shared" si="168"/>
        <v>26239</v>
      </c>
      <c r="J1649" s="103"/>
      <c r="K1649" s="124">
        <f t="shared" si="165"/>
        <v>21600</v>
      </c>
      <c r="L1649" s="125">
        <f t="shared" si="166"/>
        <v>22680</v>
      </c>
    </row>
    <row r="1650" spans="1:12" x14ac:dyDescent="0.25">
      <c r="A1650" s="149">
        <f t="shared" si="169"/>
        <v>164700</v>
      </c>
      <c r="B1650" s="5"/>
      <c r="C1650" s="78"/>
      <c r="D1650" s="78"/>
      <c r="E1650" s="136">
        <f>CEILING(($E$1003+formule!$E$44*(A1650-$A$1003))/100,1)*100</f>
        <v>21600</v>
      </c>
      <c r="F1650" s="137">
        <f t="shared" si="170"/>
        <v>25704</v>
      </c>
      <c r="G1650" s="106"/>
      <c r="H1650" s="124">
        <f t="shared" si="167"/>
        <v>22050</v>
      </c>
      <c r="I1650" s="125">
        <f t="shared" si="168"/>
        <v>26239</v>
      </c>
      <c r="J1650" s="103"/>
      <c r="K1650" s="124">
        <f t="shared" si="165"/>
        <v>21600</v>
      </c>
      <c r="L1650" s="125">
        <f t="shared" si="166"/>
        <v>22680</v>
      </c>
    </row>
    <row r="1651" spans="1:12" x14ac:dyDescent="0.25">
      <c r="A1651" s="149">
        <f t="shared" si="169"/>
        <v>164800</v>
      </c>
      <c r="B1651" s="5"/>
      <c r="C1651" s="78"/>
      <c r="D1651" s="78"/>
      <c r="E1651" s="136">
        <f>CEILING(($E$1003+formule!$E$44*(A1651-$A$1003))/100,1)*100</f>
        <v>21600</v>
      </c>
      <c r="F1651" s="137">
        <f t="shared" si="170"/>
        <v>25704</v>
      </c>
      <c r="G1651" s="106"/>
      <c r="H1651" s="124">
        <f t="shared" si="167"/>
        <v>22050</v>
      </c>
      <c r="I1651" s="125">
        <f t="shared" si="168"/>
        <v>26239</v>
      </c>
      <c r="J1651" s="103"/>
      <c r="K1651" s="124">
        <f t="shared" si="165"/>
        <v>21600</v>
      </c>
      <c r="L1651" s="125">
        <f t="shared" si="166"/>
        <v>22680</v>
      </c>
    </row>
    <row r="1652" spans="1:12" x14ac:dyDescent="0.25">
      <c r="A1652" s="149">
        <f t="shared" si="169"/>
        <v>164900</v>
      </c>
      <c r="B1652" s="5"/>
      <c r="C1652" s="78"/>
      <c r="D1652" s="78"/>
      <c r="E1652" s="136">
        <f>CEILING(($E$1003+formule!$E$44*(A1652-$A$1003))/100,1)*100</f>
        <v>21600</v>
      </c>
      <c r="F1652" s="137">
        <f t="shared" si="170"/>
        <v>25704</v>
      </c>
      <c r="G1652" s="106"/>
      <c r="H1652" s="124">
        <f t="shared" si="167"/>
        <v>22050</v>
      </c>
      <c r="I1652" s="125">
        <f t="shared" si="168"/>
        <v>26239</v>
      </c>
      <c r="J1652" s="103"/>
      <c r="K1652" s="124">
        <f t="shared" si="165"/>
        <v>21600</v>
      </c>
      <c r="L1652" s="125">
        <f t="shared" si="166"/>
        <v>22680</v>
      </c>
    </row>
    <row r="1653" spans="1:12" x14ac:dyDescent="0.25">
      <c r="A1653" s="149">
        <f t="shared" si="169"/>
        <v>165000</v>
      </c>
      <c r="B1653" s="5"/>
      <c r="C1653" s="78"/>
      <c r="D1653" s="78"/>
      <c r="E1653" s="136">
        <f>CEILING(($E$1003+formule!$E$44*(A1653-$A$1003))/100,1)*100</f>
        <v>21700</v>
      </c>
      <c r="F1653" s="137">
        <f t="shared" si="170"/>
        <v>25823</v>
      </c>
      <c r="G1653" s="106"/>
      <c r="H1653" s="124">
        <f t="shared" si="167"/>
        <v>22150</v>
      </c>
      <c r="I1653" s="125">
        <f t="shared" si="168"/>
        <v>26358</v>
      </c>
      <c r="J1653" s="103"/>
      <c r="K1653" s="124">
        <f t="shared" si="165"/>
        <v>21700</v>
      </c>
      <c r="L1653" s="125">
        <f t="shared" si="166"/>
        <v>22785</v>
      </c>
    </row>
    <row r="1654" spans="1:12" x14ac:dyDescent="0.25">
      <c r="A1654" s="149">
        <f t="shared" si="169"/>
        <v>165100</v>
      </c>
      <c r="B1654" s="5"/>
      <c r="C1654" s="78"/>
      <c r="D1654" s="78"/>
      <c r="E1654" s="136">
        <f>CEILING(($E$1003+formule!$E$44*(A1654-$A$1003))/100,1)*100</f>
        <v>21700</v>
      </c>
      <c r="F1654" s="137">
        <f t="shared" si="170"/>
        <v>25823</v>
      </c>
      <c r="G1654" s="106"/>
      <c r="H1654" s="124">
        <f t="shared" si="167"/>
        <v>22150</v>
      </c>
      <c r="I1654" s="125">
        <f t="shared" si="168"/>
        <v>26358</v>
      </c>
      <c r="J1654" s="103"/>
      <c r="K1654" s="124">
        <f t="shared" si="165"/>
        <v>21700</v>
      </c>
      <c r="L1654" s="125">
        <f t="shared" si="166"/>
        <v>22785</v>
      </c>
    </row>
    <row r="1655" spans="1:12" x14ac:dyDescent="0.25">
      <c r="A1655" s="149">
        <f t="shared" si="169"/>
        <v>165200</v>
      </c>
      <c r="B1655" s="5"/>
      <c r="C1655" s="78"/>
      <c r="D1655" s="78"/>
      <c r="E1655" s="136">
        <f>CEILING(($E$1003+formule!$E$44*(A1655-$A$1003))/100,1)*100</f>
        <v>21700</v>
      </c>
      <c r="F1655" s="137">
        <f t="shared" si="170"/>
        <v>25823</v>
      </c>
      <c r="G1655" s="106"/>
      <c r="H1655" s="124">
        <f t="shared" si="167"/>
        <v>22150</v>
      </c>
      <c r="I1655" s="125">
        <f t="shared" si="168"/>
        <v>26358</v>
      </c>
      <c r="J1655" s="103"/>
      <c r="K1655" s="124">
        <f t="shared" si="165"/>
        <v>21700</v>
      </c>
      <c r="L1655" s="125">
        <f t="shared" si="166"/>
        <v>22785</v>
      </c>
    </row>
    <row r="1656" spans="1:12" x14ac:dyDescent="0.25">
      <c r="A1656" s="149">
        <f t="shared" si="169"/>
        <v>165300</v>
      </c>
      <c r="B1656" s="5"/>
      <c r="C1656" s="78"/>
      <c r="D1656" s="78"/>
      <c r="E1656" s="136">
        <f>CEILING(($E$1003+formule!$E$44*(A1656-$A$1003))/100,1)*100</f>
        <v>21700</v>
      </c>
      <c r="F1656" s="137">
        <f t="shared" si="170"/>
        <v>25823</v>
      </c>
      <c r="G1656" s="106"/>
      <c r="H1656" s="124">
        <f t="shared" si="167"/>
        <v>22150</v>
      </c>
      <c r="I1656" s="125">
        <f t="shared" si="168"/>
        <v>26358</v>
      </c>
      <c r="J1656" s="103"/>
      <c r="K1656" s="124">
        <f t="shared" si="165"/>
        <v>21700</v>
      </c>
      <c r="L1656" s="125">
        <f t="shared" si="166"/>
        <v>22785</v>
      </c>
    </row>
    <row r="1657" spans="1:12" x14ac:dyDescent="0.25">
      <c r="A1657" s="149">
        <f t="shared" si="169"/>
        <v>165400</v>
      </c>
      <c r="B1657" s="5"/>
      <c r="C1657" s="78"/>
      <c r="D1657" s="78"/>
      <c r="E1657" s="136">
        <f>CEILING(($E$1003+formule!$E$44*(A1657-$A$1003))/100,1)*100</f>
        <v>21700</v>
      </c>
      <c r="F1657" s="137">
        <f t="shared" si="170"/>
        <v>25823</v>
      </c>
      <c r="G1657" s="106"/>
      <c r="H1657" s="124">
        <f t="shared" si="167"/>
        <v>22150</v>
      </c>
      <c r="I1657" s="125">
        <f t="shared" si="168"/>
        <v>26358</v>
      </c>
      <c r="J1657" s="103"/>
      <c r="K1657" s="124">
        <f t="shared" si="165"/>
        <v>21700</v>
      </c>
      <c r="L1657" s="125">
        <f t="shared" si="166"/>
        <v>22785</v>
      </c>
    </row>
    <row r="1658" spans="1:12" x14ac:dyDescent="0.25">
      <c r="A1658" s="149">
        <f t="shared" si="169"/>
        <v>165500</v>
      </c>
      <c r="B1658" s="5"/>
      <c r="C1658" s="78"/>
      <c r="D1658" s="78"/>
      <c r="E1658" s="136">
        <f>CEILING(($E$1003+formule!$E$44*(A1658-$A$1003))/100,1)*100</f>
        <v>21700</v>
      </c>
      <c r="F1658" s="137">
        <f t="shared" si="170"/>
        <v>25823</v>
      </c>
      <c r="G1658" s="106"/>
      <c r="H1658" s="124">
        <f t="shared" si="167"/>
        <v>22150</v>
      </c>
      <c r="I1658" s="125">
        <f t="shared" si="168"/>
        <v>26358</v>
      </c>
      <c r="J1658" s="103"/>
      <c r="K1658" s="124">
        <f t="shared" si="165"/>
        <v>21700</v>
      </c>
      <c r="L1658" s="125">
        <f t="shared" si="166"/>
        <v>22785</v>
      </c>
    </row>
    <row r="1659" spans="1:12" x14ac:dyDescent="0.25">
      <c r="A1659" s="149">
        <f t="shared" si="169"/>
        <v>165600</v>
      </c>
      <c r="B1659" s="5"/>
      <c r="C1659" s="78"/>
      <c r="D1659" s="78"/>
      <c r="E1659" s="136">
        <f>CEILING(($E$1003+formule!$E$44*(A1659-$A$1003))/100,1)*100</f>
        <v>21700</v>
      </c>
      <c r="F1659" s="137">
        <f t="shared" si="170"/>
        <v>25823</v>
      </c>
      <c r="G1659" s="106"/>
      <c r="H1659" s="124">
        <f t="shared" si="167"/>
        <v>22150</v>
      </c>
      <c r="I1659" s="125">
        <f t="shared" si="168"/>
        <v>26358</v>
      </c>
      <c r="J1659" s="103"/>
      <c r="K1659" s="124">
        <f t="shared" si="165"/>
        <v>21700</v>
      </c>
      <c r="L1659" s="125">
        <f t="shared" si="166"/>
        <v>22785</v>
      </c>
    </row>
    <row r="1660" spans="1:12" x14ac:dyDescent="0.25">
      <c r="A1660" s="149">
        <f t="shared" si="169"/>
        <v>165700</v>
      </c>
      <c r="B1660" s="5"/>
      <c r="C1660" s="78"/>
      <c r="D1660" s="78"/>
      <c r="E1660" s="136">
        <f>CEILING(($E$1003+formule!$E$44*(A1660-$A$1003))/100,1)*100</f>
        <v>21700</v>
      </c>
      <c r="F1660" s="137">
        <f t="shared" si="170"/>
        <v>25823</v>
      </c>
      <c r="G1660" s="106"/>
      <c r="H1660" s="124">
        <f t="shared" si="167"/>
        <v>22150</v>
      </c>
      <c r="I1660" s="125">
        <f t="shared" si="168"/>
        <v>26358</v>
      </c>
      <c r="J1660" s="103"/>
      <c r="K1660" s="124">
        <f t="shared" si="165"/>
        <v>21700</v>
      </c>
      <c r="L1660" s="125">
        <f t="shared" si="166"/>
        <v>22785</v>
      </c>
    </row>
    <row r="1661" spans="1:12" x14ac:dyDescent="0.25">
      <c r="A1661" s="149">
        <f t="shared" si="169"/>
        <v>165800</v>
      </c>
      <c r="B1661" s="5"/>
      <c r="C1661" s="78"/>
      <c r="D1661" s="78"/>
      <c r="E1661" s="136">
        <f>CEILING(($E$1003+formule!$E$44*(A1661-$A$1003))/100,1)*100</f>
        <v>21700</v>
      </c>
      <c r="F1661" s="137">
        <f t="shared" si="170"/>
        <v>25823</v>
      </c>
      <c r="G1661" s="106"/>
      <c r="H1661" s="124">
        <f t="shared" si="167"/>
        <v>22150</v>
      </c>
      <c r="I1661" s="125">
        <f t="shared" si="168"/>
        <v>26358</v>
      </c>
      <c r="J1661" s="103"/>
      <c r="K1661" s="124">
        <f t="shared" si="165"/>
        <v>21700</v>
      </c>
      <c r="L1661" s="125">
        <f t="shared" si="166"/>
        <v>22785</v>
      </c>
    </row>
    <row r="1662" spans="1:12" x14ac:dyDescent="0.25">
      <c r="A1662" s="149">
        <f t="shared" si="169"/>
        <v>165900</v>
      </c>
      <c r="B1662" s="5"/>
      <c r="C1662" s="78"/>
      <c r="D1662" s="78"/>
      <c r="E1662" s="136">
        <f>CEILING(($E$1003+formule!$E$44*(A1662-$A$1003))/100,1)*100</f>
        <v>21700</v>
      </c>
      <c r="F1662" s="137">
        <f t="shared" si="170"/>
        <v>25823</v>
      </c>
      <c r="G1662" s="106"/>
      <c r="H1662" s="124">
        <f t="shared" si="167"/>
        <v>22150</v>
      </c>
      <c r="I1662" s="125">
        <f t="shared" si="168"/>
        <v>26358</v>
      </c>
      <c r="J1662" s="103"/>
      <c r="K1662" s="124">
        <f t="shared" si="165"/>
        <v>21700</v>
      </c>
      <c r="L1662" s="125">
        <f t="shared" si="166"/>
        <v>22785</v>
      </c>
    </row>
    <row r="1663" spans="1:12" x14ac:dyDescent="0.25">
      <c r="A1663" s="149">
        <f t="shared" si="169"/>
        <v>166000</v>
      </c>
      <c r="B1663" s="5"/>
      <c r="C1663" s="78"/>
      <c r="D1663" s="78"/>
      <c r="E1663" s="136">
        <f>CEILING(($E$1003+formule!$E$44*(A1663-$A$1003))/100,1)*100</f>
        <v>21800</v>
      </c>
      <c r="F1663" s="137">
        <f t="shared" si="170"/>
        <v>25942</v>
      </c>
      <c r="G1663" s="106"/>
      <c r="H1663" s="124">
        <f t="shared" si="167"/>
        <v>22250</v>
      </c>
      <c r="I1663" s="125">
        <f t="shared" si="168"/>
        <v>26477</v>
      </c>
      <c r="J1663" s="103"/>
      <c r="K1663" s="124">
        <f t="shared" si="165"/>
        <v>21800</v>
      </c>
      <c r="L1663" s="125">
        <f t="shared" si="166"/>
        <v>22890</v>
      </c>
    </row>
    <row r="1664" spans="1:12" x14ac:dyDescent="0.25">
      <c r="A1664" s="149">
        <f t="shared" si="169"/>
        <v>166100</v>
      </c>
      <c r="B1664" s="5"/>
      <c r="C1664" s="78"/>
      <c r="D1664" s="78"/>
      <c r="E1664" s="136">
        <f>CEILING(($E$1003+formule!$E$44*(A1664-$A$1003))/100,1)*100</f>
        <v>21800</v>
      </c>
      <c r="F1664" s="137">
        <f t="shared" si="170"/>
        <v>25942</v>
      </c>
      <c r="G1664" s="106"/>
      <c r="H1664" s="124">
        <f t="shared" si="167"/>
        <v>22250</v>
      </c>
      <c r="I1664" s="125">
        <f t="shared" si="168"/>
        <v>26477</v>
      </c>
      <c r="J1664" s="103"/>
      <c r="K1664" s="124">
        <f t="shared" si="165"/>
        <v>21800</v>
      </c>
      <c r="L1664" s="125">
        <f t="shared" si="166"/>
        <v>22890</v>
      </c>
    </row>
    <row r="1665" spans="1:12" x14ac:dyDescent="0.25">
      <c r="A1665" s="149">
        <f t="shared" si="169"/>
        <v>166200</v>
      </c>
      <c r="B1665" s="5"/>
      <c r="C1665" s="78"/>
      <c r="D1665" s="78"/>
      <c r="E1665" s="136">
        <f>CEILING(($E$1003+formule!$E$44*(A1665-$A$1003))/100,1)*100</f>
        <v>21800</v>
      </c>
      <c r="F1665" s="137">
        <f t="shared" si="170"/>
        <v>25942</v>
      </c>
      <c r="G1665" s="106"/>
      <c r="H1665" s="124">
        <f t="shared" si="167"/>
        <v>22250</v>
      </c>
      <c r="I1665" s="125">
        <f t="shared" si="168"/>
        <v>26477</v>
      </c>
      <c r="J1665" s="103"/>
      <c r="K1665" s="124">
        <f t="shared" si="165"/>
        <v>21800</v>
      </c>
      <c r="L1665" s="125">
        <f t="shared" si="166"/>
        <v>22890</v>
      </c>
    </row>
    <row r="1666" spans="1:12" x14ac:dyDescent="0.25">
      <c r="A1666" s="149">
        <f t="shared" si="169"/>
        <v>166300</v>
      </c>
      <c r="B1666" s="5"/>
      <c r="C1666" s="78"/>
      <c r="D1666" s="78"/>
      <c r="E1666" s="136">
        <f>CEILING(($E$1003+formule!$E$44*(A1666-$A$1003))/100,1)*100</f>
        <v>21800</v>
      </c>
      <c r="F1666" s="137">
        <f t="shared" si="170"/>
        <v>25942</v>
      </c>
      <c r="G1666" s="106"/>
      <c r="H1666" s="124">
        <f t="shared" si="167"/>
        <v>22250</v>
      </c>
      <c r="I1666" s="125">
        <f t="shared" si="168"/>
        <v>26477</v>
      </c>
      <c r="J1666" s="103"/>
      <c r="K1666" s="124">
        <f t="shared" si="165"/>
        <v>21800</v>
      </c>
      <c r="L1666" s="125">
        <f t="shared" si="166"/>
        <v>22890</v>
      </c>
    </row>
    <row r="1667" spans="1:12" x14ac:dyDescent="0.25">
      <c r="A1667" s="149">
        <f t="shared" si="169"/>
        <v>166400</v>
      </c>
      <c r="B1667" s="5"/>
      <c r="C1667" s="78"/>
      <c r="D1667" s="78"/>
      <c r="E1667" s="136">
        <f>CEILING(($E$1003+formule!$E$44*(A1667-$A$1003))/100,1)*100</f>
        <v>21800</v>
      </c>
      <c r="F1667" s="137">
        <f t="shared" si="170"/>
        <v>25942</v>
      </c>
      <c r="G1667" s="106"/>
      <c r="H1667" s="124">
        <f t="shared" si="167"/>
        <v>22250</v>
      </c>
      <c r="I1667" s="125">
        <f t="shared" si="168"/>
        <v>26477</v>
      </c>
      <c r="J1667" s="103"/>
      <c r="K1667" s="124">
        <f t="shared" si="165"/>
        <v>21800</v>
      </c>
      <c r="L1667" s="125">
        <f t="shared" si="166"/>
        <v>22890</v>
      </c>
    </row>
    <row r="1668" spans="1:12" x14ac:dyDescent="0.25">
      <c r="A1668" s="149">
        <f t="shared" si="169"/>
        <v>166500</v>
      </c>
      <c r="B1668" s="5"/>
      <c r="C1668" s="78"/>
      <c r="D1668" s="78"/>
      <c r="E1668" s="136">
        <f>CEILING(($E$1003+formule!$E$44*(A1668-$A$1003))/100,1)*100</f>
        <v>21800</v>
      </c>
      <c r="F1668" s="137">
        <f t="shared" si="170"/>
        <v>25942</v>
      </c>
      <c r="G1668" s="106"/>
      <c r="H1668" s="124">
        <f t="shared" si="167"/>
        <v>22250</v>
      </c>
      <c r="I1668" s="125">
        <f t="shared" si="168"/>
        <v>26477</v>
      </c>
      <c r="J1668" s="103"/>
      <c r="K1668" s="124">
        <f t="shared" si="165"/>
        <v>21800</v>
      </c>
      <c r="L1668" s="125">
        <f t="shared" si="166"/>
        <v>22890</v>
      </c>
    </row>
    <row r="1669" spans="1:12" x14ac:dyDescent="0.25">
      <c r="A1669" s="149">
        <f t="shared" si="169"/>
        <v>166600</v>
      </c>
      <c r="B1669" s="5"/>
      <c r="C1669" s="78"/>
      <c r="D1669" s="78"/>
      <c r="E1669" s="136">
        <f>CEILING(($E$1003+formule!$E$44*(A1669-$A$1003))/100,1)*100</f>
        <v>21800</v>
      </c>
      <c r="F1669" s="137">
        <f t="shared" si="170"/>
        <v>25942</v>
      </c>
      <c r="G1669" s="106"/>
      <c r="H1669" s="124">
        <f t="shared" si="167"/>
        <v>22250</v>
      </c>
      <c r="I1669" s="125">
        <f t="shared" si="168"/>
        <v>26477</v>
      </c>
      <c r="J1669" s="103"/>
      <c r="K1669" s="124">
        <f t="shared" ref="K1669:K1732" si="171">E1669</f>
        <v>21800</v>
      </c>
      <c r="L1669" s="125">
        <f t="shared" ref="L1669:L1732" si="172">K1669*1.05</f>
        <v>22890</v>
      </c>
    </row>
    <row r="1670" spans="1:12" x14ac:dyDescent="0.25">
      <c r="A1670" s="149">
        <f t="shared" si="169"/>
        <v>166700</v>
      </c>
      <c r="B1670" s="5"/>
      <c r="C1670" s="78"/>
      <c r="D1670" s="78"/>
      <c r="E1670" s="136">
        <f>CEILING(($E$1003+formule!$E$44*(A1670-$A$1003))/100,1)*100</f>
        <v>21800</v>
      </c>
      <c r="F1670" s="137">
        <f t="shared" si="170"/>
        <v>25942</v>
      </c>
      <c r="G1670" s="106"/>
      <c r="H1670" s="124">
        <f t="shared" si="167"/>
        <v>22250</v>
      </c>
      <c r="I1670" s="125">
        <f t="shared" si="168"/>
        <v>26477</v>
      </c>
      <c r="J1670" s="103"/>
      <c r="K1670" s="124">
        <f t="shared" si="171"/>
        <v>21800</v>
      </c>
      <c r="L1670" s="125">
        <f t="shared" si="172"/>
        <v>22890</v>
      </c>
    </row>
    <row r="1671" spans="1:12" x14ac:dyDescent="0.25">
      <c r="A1671" s="149">
        <f t="shared" si="169"/>
        <v>166800</v>
      </c>
      <c r="B1671" s="5"/>
      <c r="C1671" s="78"/>
      <c r="D1671" s="78"/>
      <c r="E1671" s="136">
        <f>CEILING(($E$1003+formule!$E$44*(A1671-$A$1003))/100,1)*100</f>
        <v>21800</v>
      </c>
      <c r="F1671" s="137">
        <f t="shared" si="170"/>
        <v>25942</v>
      </c>
      <c r="G1671" s="106"/>
      <c r="H1671" s="124">
        <f t="shared" si="167"/>
        <v>22250</v>
      </c>
      <c r="I1671" s="125">
        <f t="shared" si="168"/>
        <v>26477</v>
      </c>
      <c r="J1671" s="103"/>
      <c r="K1671" s="124">
        <f t="shared" si="171"/>
        <v>21800</v>
      </c>
      <c r="L1671" s="125">
        <f t="shared" si="172"/>
        <v>22890</v>
      </c>
    </row>
    <row r="1672" spans="1:12" x14ac:dyDescent="0.25">
      <c r="A1672" s="149">
        <f t="shared" si="169"/>
        <v>166900</v>
      </c>
      <c r="B1672" s="5"/>
      <c r="C1672" s="78"/>
      <c r="D1672" s="78"/>
      <c r="E1672" s="136">
        <f>CEILING(($E$1003+formule!$E$44*(A1672-$A$1003))/100,1)*100</f>
        <v>21800</v>
      </c>
      <c r="F1672" s="137">
        <f t="shared" si="170"/>
        <v>25942</v>
      </c>
      <c r="G1672" s="106"/>
      <c r="H1672" s="124">
        <f t="shared" si="167"/>
        <v>22250</v>
      </c>
      <c r="I1672" s="125">
        <f t="shared" si="168"/>
        <v>26477</v>
      </c>
      <c r="J1672" s="103"/>
      <c r="K1672" s="124">
        <f t="shared" si="171"/>
        <v>21800</v>
      </c>
      <c r="L1672" s="125">
        <f t="shared" si="172"/>
        <v>22890</v>
      </c>
    </row>
    <row r="1673" spans="1:12" x14ac:dyDescent="0.25">
      <c r="A1673" s="149">
        <f t="shared" si="169"/>
        <v>167000</v>
      </c>
      <c r="B1673" s="5"/>
      <c r="C1673" s="78"/>
      <c r="D1673" s="78"/>
      <c r="E1673" s="136">
        <f>CEILING(($E$1003+formule!$E$44*(A1673-$A$1003))/100,1)*100</f>
        <v>21900</v>
      </c>
      <c r="F1673" s="137">
        <f t="shared" si="170"/>
        <v>26061</v>
      </c>
      <c r="G1673" s="106"/>
      <c r="H1673" s="124">
        <f t="shared" si="167"/>
        <v>22350</v>
      </c>
      <c r="I1673" s="125">
        <f t="shared" si="168"/>
        <v>26596</v>
      </c>
      <c r="J1673" s="103"/>
      <c r="K1673" s="124">
        <f t="shared" si="171"/>
        <v>21900</v>
      </c>
      <c r="L1673" s="125">
        <f t="shared" si="172"/>
        <v>22995</v>
      </c>
    </row>
    <row r="1674" spans="1:12" x14ac:dyDescent="0.25">
      <c r="A1674" s="149">
        <f t="shared" si="169"/>
        <v>167100</v>
      </c>
      <c r="B1674" s="5"/>
      <c r="C1674" s="78"/>
      <c r="D1674" s="78"/>
      <c r="E1674" s="136">
        <f>CEILING(($E$1003+formule!$E$44*(A1674-$A$1003))/100,1)*100</f>
        <v>21900</v>
      </c>
      <c r="F1674" s="137">
        <f t="shared" si="170"/>
        <v>26061</v>
      </c>
      <c r="G1674" s="106"/>
      <c r="H1674" s="124">
        <f t="shared" si="167"/>
        <v>22350</v>
      </c>
      <c r="I1674" s="125">
        <f t="shared" si="168"/>
        <v>26596</v>
      </c>
      <c r="J1674" s="103"/>
      <c r="K1674" s="124">
        <f t="shared" si="171"/>
        <v>21900</v>
      </c>
      <c r="L1674" s="125">
        <f t="shared" si="172"/>
        <v>22995</v>
      </c>
    </row>
    <row r="1675" spans="1:12" x14ac:dyDescent="0.25">
      <c r="A1675" s="149">
        <f t="shared" si="169"/>
        <v>167200</v>
      </c>
      <c r="B1675" s="5"/>
      <c r="C1675" s="78"/>
      <c r="D1675" s="78"/>
      <c r="E1675" s="136">
        <f>CEILING(($E$1003+formule!$E$44*(A1675-$A$1003))/100,1)*100</f>
        <v>21900</v>
      </c>
      <c r="F1675" s="137">
        <f t="shared" si="170"/>
        <v>26061</v>
      </c>
      <c r="G1675" s="106"/>
      <c r="H1675" s="124">
        <f t="shared" si="167"/>
        <v>22350</v>
      </c>
      <c r="I1675" s="125">
        <f t="shared" si="168"/>
        <v>26596</v>
      </c>
      <c r="J1675" s="103"/>
      <c r="K1675" s="124">
        <f t="shared" si="171"/>
        <v>21900</v>
      </c>
      <c r="L1675" s="125">
        <f t="shared" si="172"/>
        <v>22995</v>
      </c>
    </row>
    <row r="1676" spans="1:12" x14ac:dyDescent="0.25">
      <c r="A1676" s="149">
        <f t="shared" si="169"/>
        <v>167300</v>
      </c>
      <c r="B1676" s="5"/>
      <c r="C1676" s="78"/>
      <c r="D1676" s="78"/>
      <c r="E1676" s="136">
        <f>CEILING(($E$1003+formule!$E$44*(A1676-$A$1003))/100,1)*100</f>
        <v>21900</v>
      </c>
      <c r="F1676" s="137">
        <f t="shared" si="170"/>
        <v>26061</v>
      </c>
      <c r="G1676" s="106"/>
      <c r="H1676" s="124">
        <f t="shared" si="167"/>
        <v>22350</v>
      </c>
      <c r="I1676" s="125">
        <f t="shared" si="168"/>
        <v>26596</v>
      </c>
      <c r="J1676" s="103"/>
      <c r="K1676" s="124">
        <f t="shared" si="171"/>
        <v>21900</v>
      </c>
      <c r="L1676" s="125">
        <f t="shared" si="172"/>
        <v>22995</v>
      </c>
    </row>
    <row r="1677" spans="1:12" x14ac:dyDescent="0.25">
      <c r="A1677" s="149">
        <f t="shared" si="169"/>
        <v>167400</v>
      </c>
      <c r="B1677" s="5"/>
      <c r="C1677" s="78"/>
      <c r="D1677" s="78"/>
      <c r="E1677" s="136">
        <f>CEILING(($E$1003+formule!$E$44*(A1677-$A$1003))/100,1)*100</f>
        <v>21900</v>
      </c>
      <c r="F1677" s="137">
        <f t="shared" si="170"/>
        <v>26061</v>
      </c>
      <c r="G1677" s="106"/>
      <c r="H1677" s="124">
        <f t="shared" si="167"/>
        <v>22350</v>
      </c>
      <c r="I1677" s="125">
        <f t="shared" si="168"/>
        <v>26596</v>
      </c>
      <c r="J1677" s="103"/>
      <c r="K1677" s="124">
        <f t="shared" si="171"/>
        <v>21900</v>
      </c>
      <c r="L1677" s="125">
        <f t="shared" si="172"/>
        <v>22995</v>
      </c>
    </row>
    <row r="1678" spans="1:12" x14ac:dyDescent="0.25">
      <c r="A1678" s="149">
        <f t="shared" si="169"/>
        <v>167500</v>
      </c>
      <c r="B1678" s="5"/>
      <c r="C1678" s="78"/>
      <c r="D1678" s="78"/>
      <c r="E1678" s="136">
        <f>CEILING(($E$1003+formule!$E$44*(A1678-$A$1003))/100,1)*100</f>
        <v>21900</v>
      </c>
      <c r="F1678" s="137">
        <f t="shared" si="170"/>
        <v>26061</v>
      </c>
      <c r="G1678" s="106"/>
      <c r="H1678" s="124">
        <f t="shared" si="167"/>
        <v>22350</v>
      </c>
      <c r="I1678" s="125">
        <f t="shared" si="168"/>
        <v>26596</v>
      </c>
      <c r="J1678" s="103"/>
      <c r="K1678" s="124">
        <f t="shared" si="171"/>
        <v>21900</v>
      </c>
      <c r="L1678" s="125">
        <f t="shared" si="172"/>
        <v>22995</v>
      </c>
    </row>
    <row r="1679" spans="1:12" x14ac:dyDescent="0.25">
      <c r="A1679" s="149">
        <f t="shared" si="169"/>
        <v>167600</v>
      </c>
      <c r="B1679" s="5"/>
      <c r="C1679" s="78"/>
      <c r="D1679" s="78"/>
      <c r="E1679" s="136">
        <f>CEILING(($E$1003+formule!$E$44*(A1679-$A$1003))/100,1)*100</f>
        <v>21900</v>
      </c>
      <c r="F1679" s="137">
        <f t="shared" si="170"/>
        <v>26061</v>
      </c>
      <c r="G1679" s="106"/>
      <c r="H1679" s="124">
        <f t="shared" si="167"/>
        <v>22350</v>
      </c>
      <c r="I1679" s="125">
        <f t="shared" si="168"/>
        <v>26596</v>
      </c>
      <c r="J1679" s="103"/>
      <c r="K1679" s="124">
        <f t="shared" si="171"/>
        <v>21900</v>
      </c>
      <c r="L1679" s="125">
        <f t="shared" si="172"/>
        <v>22995</v>
      </c>
    </row>
    <row r="1680" spans="1:12" x14ac:dyDescent="0.25">
      <c r="A1680" s="149">
        <f t="shared" si="169"/>
        <v>167700</v>
      </c>
      <c r="B1680" s="5"/>
      <c r="C1680" s="78"/>
      <c r="D1680" s="78"/>
      <c r="E1680" s="136">
        <f>CEILING(($E$1003+formule!$E$44*(A1680-$A$1003))/100,1)*100</f>
        <v>21900</v>
      </c>
      <c r="F1680" s="137">
        <f t="shared" si="170"/>
        <v>26061</v>
      </c>
      <c r="G1680" s="106"/>
      <c r="H1680" s="124">
        <f t="shared" si="167"/>
        <v>22350</v>
      </c>
      <c r="I1680" s="125">
        <f t="shared" si="168"/>
        <v>26596</v>
      </c>
      <c r="J1680" s="103"/>
      <c r="K1680" s="124">
        <f t="shared" si="171"/>
        <v>21900</v>
      </c>
      <c r="L1680" s="125">
        <f t="shared" si="172"/>
        <v>22995</v>
      </c>
    </row>
    <row r="1681" spans="1:12" x14ac:dyDescent="0.25">
      <c r="A1681" s="149">
        <f t="shared" si="169"/>
        <v>167800</v>
      </c>
      <c r="B1681" s="5"/>
      <c r="C1681" s="78"/>
      <c r="D1681" s="78"/>
      <c r="E1681" s="136">
        <f>CEILING(($E$1003+formule!$E$44*(A1681-$A$1003))/100,1)*100</f>
        <v>21900</v>
      </c>
      <c r="F1681" s="137">
        <f t="shared" si="170"/>
        <v>26061</v>
      </c>
      <c r="G1681" s="106"/>
      <c r="H1681" s="124">
        <f t="shared" si="167"/>
        <v>22350</v>
      </c>
      <c r="I1681" s="125">
        <f t="shared" si="168"/>
        <v>26596</v>
      </c>
      <c r="J1681" s="103"/>
      <c r="K1681" s="124">
        <f t="shared" si="171"/>
        <v>21900</v>
      </c>
      <c r="L1681" s="125">
        <f t="shared" si="172"/>
        <v>22995</v>
      </c>
    </row>
    <row r="1682" spans="1:12" x14ac:dyDescent="0.25">
      <c r="A1682" s="149">
        <f t="shared" si="169"/>
        <v>167900</v>
      </c>
      <c r="B1682" s="5"/>
      <c r="C1682" s="78"/>
      <c r="D1682" s="78"/>
      <c r="E1682" s="136">
        <f>CEILING(($E$1003+formule!$E$44*(A1682-$A$1003))/100,1)*100</f>
        <v>21900</v>
      </c>
      <c r="F1682" s="137">
        <f t="shared" si="170"/>
        <v>26061</v>
      </c>
      <c r="G1682" s="106"/>
      <c r="H1682" s="124">
        <f t="shared" si="167"/>
        <v>22350</v>
      </c>
      <c r="I1682" s="125">
        <f t="shared" si="168"/>
        <v>26596</v>
      </c>
      <c r="J1682" s="103"/>
      <c r="K1682" s="124">
        <f t="shared" si="171"/>
        <v>21900</v>
      </c>
      <c r="L1682" s="125">
        <f t="shared" si="172"/>
        <v>22995</v>
      </c>
    </row>
    <row r="1683" spans="1:12" x14ac:dyDescent="0.25">
      <c r="A1683" s="149">
        <f t="shared" si="169"/>
        <v>168000</v>
      </c>
      <c r="B1683" s="5"/>
      <c r="C1683" s="78"/>
      <c r="D1683" s="78"/>
      <c r="E1683" s="136">
        <f>CEILING(($E$1003+formule!$E$44*(A1683-$A$1003))/100,1)*100</f>
        <v>21900</v>
      </c>
      <c r="F1683" s="137">
        <f t="shared" si="170"/>
        <v>26061</v>
      </c>
      <c r="G1683" s="106"/>
      <c r="H1683" s="124">
        <f t="shared" si="167"/>
        <v>22350</v>
      </c>
      <c r="I1683" s="125">
        <f t="shared" si="168"/>
        <v>26596</v>
      </c>
      <c r="J1683" s="103"/>
      <c r="K1683" s="124">
        <f t="shared" si="171"/>
        <v>21900</v>
      </c>
      <c r="L1683" s="125">
        <f t="shared" si="172"/>
        <v>22995</v>
      </c>
    </row>
    <row r="1684" spans="1:12" x14ac:dyDescent="0.25">
      <c r="A1684" s="149">
        <f t="shared" si="169"/>
        <v>168100</v>
      </c>
      <c r="B1684" s="5"/>
      <c r="C1684" s="78"/>
      <c r="D1684" s="78"/>
      <c r="E1684" s="136">
        <f>CEILING(($E$1003+formule!$E$44*(A1684-$A$1003))/100,1)*100</f>
        <v>22000</v>
      </c>
      <c r="F1684" s="137">
        <f t="shared" si="170"/>
        <v>26180</v>
      </c>
      <c r="G1684" s="106"/>
      <c r="H1684" s="124">
        <f t="shared" si="167"/>
        <v>22450</v>
      </c>
      <c r="I1684" s="125">
        <f t="shared" si="168"/>
        <v>26715</v>
      </c>
      <c r="J1684" s="103"/>
      <c r="K1684" s="124">
        <f t="shared" si="171"/>
        <v>22000</v>
      </c>
      <c r="L1684" s="125">
        <f t="shared" si="172"/>
        <v>23100</v>
      </c>
    </row>
    <row r="1685" spans="1:12" x14ac:dyDescent="0.25">
      <c r="A1685" s="149">
        <f t="shared" si="169"/>
        <v>168200</v>
      </c>
      <c r="B1685" s="5"/>
      <c r="C1685" s="78"/>
      <c r="D1685" s="78"/>
      <c r="E1685" s="136">
        <f>CEILING(($E$1003+formule!$E$44*(A1685-$A$1003))/100,1)*100</f>
        <v>22000</v>
      </c>
      <c r="F1685" s="137">
        <f t="shared" si="170"/>
        <v>26180</v>
      </c>
      <c r="G1685" s="106"/>
      <c r="H1685" s="124">
        <f t="shared" si="167"/>
        <v>22450</v>
      </c>
      <c r="I1685" s="125">
        <f t="shared" si="168"/>
        <v>26715</v>
      </c>
      <c r="J1685" s="103"/>
      <c r="K1685" s="124">
        <f t="shared" si="171"/>
        <v>22000</v>
      </c>
      <c r="L1685" s="125">
        <f t="shared" si="172"/>
        <v>23100</v>
      </c>
    </row>
    <row r="1686" spans="1:12" x14ac:dyDescent="0.25">
      <c r="A1686" s="149">
        <f t="shared" si="169"/>
        <v>168300</v>
      </c>
      <c r="B1686" s="5"/>
      <c r="C1686" s="78"/>
      <c r="D1686" s="78"/>
      <c r="E1686" s="136">
        <f>CEILING(($E$1003+formule!$E$44*(A1686-$A$1003))/100,1)*100</f>
        <v>22000</v>
      </c>
      <c r="F1686" s="137">
        <f t="shared" si="170"/>
        <v>26180</v>
      </c>
      <c r="G1686" s="106"/>
      <c r="H1686" s="124">
        <f t="shared" si="167"/>
        <v>22450</v>
      </c>
      <c r="I1686" s="125">
        <f t="shared" si="168"/>
        <v>26715</v>
      </c>
      <c r="J1686" s="103"/>
      <c r="K1686" s="124">
        <f t="shared" si="171"/>
        <v>22000</v>
      </c>
      <c r="L1686" s="125">
        <f t="shared" si="172"/>
        <v>23100</v>
      </c>
    </row>
    <row r="1687" spans="1:12" x14ac:dyDescent="0.25">
      <c r="A1687" s="149">
        <f t="shared" si="169"/>
        <v>168400</v>
      </c>
      <c r="B1687" s="5"/>
      <c r="C1687" s="78"/>
      <c r="D1687" s="78"/>
      <c r="E1687" s="136">
        <f>CEILING(($E$1003+formule!$E$44*(A1687-$A$1003))/100,1)*100</f>
        <v>22000</v>
      </c>
      <c r="F1687" s="137">
        <f t="shared" si="170"/>
        <v>26180</v>
      </c>
      <c r="G1687" s="106"/>
      <c r="H1687" s="124">
        <f t="shared" si="167"/>
        <v>22450</v>
      </c>
      <c r="I1687" s="125">
        <f t="shared" si="168"/>
        <v>26715</v>
      </c>
      <c r="J1687" s="103"/>
      <c r="K1687" s="124">
        <f t="shared" si="171"/>
        <v>22000</v>
      </c>
      <c r="L1687" s="125">
        <f t="shared" si="172"/>
        <v>23100</v>
      </c>
    </row>
    <row r="1688" spans="1:12" x14ac:dyDescent="0.25">
      <c r="A1688" s="149">
        <f t="shared" si="169"/>
        <v>168500</v>
      </c>
      <c r="B1688" s="5"/>
      <c r="C1688" s="78"/>
      <c r="D1688" s="78"/>
      <c r="E1688" s="136">
        <f>CEILING(($E$1003+formule!$E$44*(A1688-$A$1003))/100,1)*100</f>
        <v>22000</v>
      </c>
      <c r="F1688" s="137">
        <f t="shared" si="170"/>
        <v>26180</v>
      </c>
      <c r="G1688" s="106"/>
      <c r="H1688" s="124">
        <f t="shared" si="167"/>
        <v>22450</v>
      </c>
      <c r="I1688" s="125">
        <f t="shared" si="168"/>
        <v>26715</v>
      </c>
      <c r="J1688" s="103"/>
      <c r="K1688" s="124">
        <f t="shared" si="171"/>
        <v>22000</v>
      </c>
      <c r="L1688" s="125">
        <f t="shared" si="172"/>
        <v>23100</v>
      </c>
    </row>
    <row r="1689" spans="1:12" x14ac:dyDescent="0.25">
      <c r="A1689" s="149">
        <f t="shared" si="169"/>
        <v>168600</v>
      </c>
      <c r="B1689" s="5"/>
      <c r="C1689" s="78"/>
      <c r="D1689" s="78"/>
      <c r="E1689" s="136">
        <f>CEILING(($E$1003+formule!$E$44*(A1689-$A$1003))/100,1)*100</f>
        <v>22000</v>
      </c>
      <c r="F1689" s="137">
        <f t="shared" si="170"/>
        <v>26180</v>
      </c>
      <c r="G1689" s="106"/>
      <c r="H1689" s="124">
        <f t="shared" si="167"/>
        <v>22450</v>
      </c>
      <c r="I1689" s="125">
        <f t="shared" si="168"/>
        <v>26715</v>
      </c>
      <c r="J1689" s="103"/>
      <c r="K1689" s="124">
        <f t="shared" si="171"/>
        <v>22000</v>
      </c>
      <c r="L1689" s="125">
        <f t="shared" si="172"/>
        <v>23100</v>
      </c>
    </row>
    <row r="1690" spans="1:12" x14ac:dyDescent="0.25">
      <c r="A1690" s="149">
        <f t="shared" si="169"/>
        <v>168700</v>
      </c>
      <c r="B1690" s="5"/>
      <c r="C1690" s="78"/>
      <c r="D1690" s="78"/>
      <c r="E1690" s="136">
        <f>CEILING(($E$1003+formule!$E$44*(A1690-$A$1003))/100,1)*100</f>
        <v>22000</v>
      </c>
      <c r="F1690" s="137">
        <f t="shared" si="170"/>
        <v>26180</v>
      </c>
      <c r="G1690" s="106"/>
      <c r="H1690" s="124">
        <f t="shared" si="167"/>
        <v>22450</v>
      </c>
      <c r="I1690" s="125">
        <f t="shared" si="168"/>
        <v>26715</v>
      </c>
      <c r="J1690" s="103"/>
      <c r="K1690" s="124">
        <f t="shared" si="171"/>
        <v>22000</v>
      </c>
      <c r="L1690" s="125">
        <f t="shared" si="172"/>
        <v>23100</v>
      </c>
    </row>
    <row r="1691" spans="1:12" x14ac:dyDescent="0.25">
      <c r="A1691" s="149">
        <f t="shared" si="169"/>
        <v>168800</v>
      </c>
      <c r="B1691" s="5"/>
      <c r="C1691" s="78"/>
      <c r="D1691" s="78"/>
      <c r="E1691" s="136">
        <f>CEILING(($E$1003+formule!$E$44*(A1691-$A$1003))/100,1)*100</f>
        <v>22000</v>
      </c>
      <c r="F1691" s="137">
        <f t="shared" si="170"/>
        <v>26180</v>
      </c>
      <c r="G1691" s="106"/>
      <c r="H1691" s="124">
        <f t="shared" si="167"/>
        <v>22450</v>
      </c>
      <c r="I1691" s="125">
        <f t="shared" si="168"/>
        <v>26715</v>
      </c>
      <c r="J1691" s="103"/>
      <c r="K1691" s="124">
        <f t="shared" si="171"/>
        <v>22000</v>
      </c>
      <c r="L1691" s="125">
        <f t="shared" si="172"/>
        <v>23100</v>
      </c>
    </row>
    <row r="1692" spans="1:12" x14ac:dyDescent="0.25">
      <c r="A1692" s="149">
        <f t="shared" si="169"/>
        <v>168900</v>
      </c>
      <c r="B1692" s="5"/>
      <c r="C1692" s="78"/>
      <c r="D1692" s="78"/>
      <c r="E1692" s="136">
        <f>CEILING(($E$1003+formule!$E$44*(A1692-$A$1003))/100,1)*100</f>
        <v>22000</v>
      </c>
      <c r="F1692" s="137">
        <f t="shared" si="170"/>
        <v>26180</v>
      </c>
      <c r="G1692" s="106"/>
      <c r="H1692" s="124">
        <f t="shared" si="167"/>
        <v>22450</v>
      </c>
      <c r="I1692" s="125">
        <f t="shared" si="168"/>
        <v>26715</v>
      </c>
      <c r="J1692" s="103"/>
      <c r="K1692" s="124">
        <f t="shared" si="171"/>
        <v>22000</v>
      </c>
      <c r="L1692" s="125">
        <f t="shared" si="172"/>
        <v>23100</v>
      </c>
    </row>
    <row r="1693" spans="1:12" x14ac:dyDescent="0.25">
      <c r="A1693" s="149">
        <f t="shared" si="169"/>
        <v>169000</v>
      </c>
      <c r="B1693" s="5"/>
      <c r="C1693" s="78"/>
      <c r="D1693" s="78"/>
      <c r="E1693" s="136">
        <f>CEILING(($E$1003+formule!$E$44*(A1693-$A$1003))/100,1)*100</f>
        <v>22000</v>
      </c>
      <c r="F1693" s="137">
        <f t="shared" si="170"/>
        <v>26180</v>
      </c>
      <c r="G1693" s="106"/>
      <c r="H1693" s="124">
        <f t="shared" si="167"/>
        <v>22450</v>
      </c>
      <c r="I1693" s="125">
        <f t="shared" si="168"/>
        <v>26715</v>
      </c>
      <c r="J1693" s="103"/>
      <c r="K1693" s="124">
        <f t="shared" si="171"/>
        <v>22000</v>
      </c>
      <c r="L1693" s="125">
        <f t="shared" si="172"/>
        <v>23100</v>
      </c>
    </row>
    <row r="1694" spans="1:12" x14ac:dyDescent="0.25">
      <c r="A1694" s="149">
        <f t="shared" si="169"/>
        <v>169100</v>
      </c>
      <c r="B1694" s="5"/>
      <c r="C1694" s="78"/>
      <c r="D1694" s="78"/>
      <c r="E1694" s="136">
        <f>CEILING(($E$1003+formule!$E$44*(A1694-$A$1003))/100,1)*100</f>
        <v>22100</v>
      </c>
      <c r="F1694" s="137">
        <f t="shared" si="170"/>
        <v>26299</v>
      </c>
      <c r="G1694" s="106"/>
      <c r="H1694" s="124">
        <f t="shared" si="167"/>
        <v>22550</v>
      </c>
      <c r="I1694" s="125">
        <f t="shared" si="168"/>
        <v>26834</v>
      </c>
      <c r="J1694" s="103"/>
      <c r="K1694" s="124">
        <f t="shared" si="171"/>
        <v>22100</v>
      </c>
      <c r="L1694" s="125">
        <f t="shared" si="172"/>
        <v>23205</v>
      </c>
    </row>
    <row r="1695" spans="1:12" x14ac:dyDescent="0.25">
      <c r="A1695" s="149">
        <f t="shared" si="169"/>
        <v>169200</v>
      </c>
      <c r="B1695" s="5"/>
      <c r="C1695" s="78"/>
      <c r="D1695" s="78"/>
      <c r="E1695" s="136">
        <f>CEILING(($E$1003+formule!$E$44*(A1695-$A$1003))/100,1)*100</f>
        <v>22100</v>
      </c>
      <c r="F1695" s="137">
        <f t="shared" si="170"/>
        <v>26299</v>
      </c>
      <c r="G1695" s="106"/>
      <c r="H1695" s="124">
        <f t="shared" si="167"/>
        <v>22550</v>
      </c>
      <c r="I1695" s="125">
        <f t="shared" si="168"/>
        <v>26834</v>
      </c>
      <c r="J1695" s="103"/>
      <c r="K1695" s="124">
        <f t="shared" si="171"/>
        <v>22100</v>
      </c>
      <c r="L1695" s="125">
        <f t="shared" si="172"/>
        <v>23205</v>
      </c>
    </row>
    <row r="1696" spans="1:12" x14ac:dyDescent="0.25">
      <c r="A1696" s="149">
        <f t="shared" si="169"/>
        <v>169300</v>
      </c>
      <c r="B1696" s="5"/>
      <c r="C1696" s="78"/>
      <c r="D1696" s="78"/>
      <c r="E1696" s="136">
        <f>CEILING(($E$1003+formule!$E$44*(A1696-$A$1003))/100,1)*100</f>
        <v>22100</v>
      </c>
      <c r="F1696" s="137">
        <f t="shared" si="170"/>
        <v>26299</v>
      </c>
      <c r="G1696" s="106"/>
      <c r="H1696" s="124">
        <f t="shared" si="167"/>
        <v>22550</v>
      </c>
      <c r="I1696" s="125">
        <f t="shared" si="168"/>
        <v>26834</v>
      </c>
      <c r="J1696" s="103"/>
      <c r="K1696" s="124">
        <f t="shared" si="171"/>
        <v>22100</v>
      </c>
      <c r="L1696" s="125">
        <f t="shared" si="172"/>
        <v>23205</v>
      </c>
    </row>
    <row r="1697" spans="1:12" x14ac:dyDescent="0.25">
      <c r="A1697" s="149">
        <f t="shared" si="169"/>
        <v>169400</v>
      </c>
      <c r="B1697" s="5"/>
      <c r="C1697" s="78"/>
      <c r="D1697" s="78"/>
      <c r="E1697" s="136">
        <f>CEILING(($E$1003+formule!$E$44*(A1697-$A$1003))/100,1)*100</f>
        <v>22100</v>
      </c>
      <c r="F1697" s="137">
        <f t="shared" si="170"/>
        <v>26299</v>
      </c>
      <c r="G1697" s="106"/>
      <c r="H1697" s="124">
        <f t="shared" si="167"/>
        <v>22550</v>
      </c>
      <c r="I1697" s="125">
        <f t="shared" si="168"/>
        <v>26834</v>
      </c>
      <c r="J1697" s="103"/>
      <c r="K1697" s="124">
        <f t="shared" si="171"/>
        <v>22100</v>
      </c>
      <c r="L1697" s="125">
        <f t="shared" si="172"/>
        <v>23205</v>
      </c>
    </row>
    <row r="1698" spans="1:12" x14ac:dyDescent="0.25">
      <c r="A1698" s="149">
        <f t="shared" si="169"/>
        <v>169500</v>
      </c>
      <c r="B1698" s="5"/>
      <c r="C1698" s="78"/>
      <c r="D1698" s="78"/>
      <c r="E1698" s="136">
        <f>CEILING(($E$1003+formule!$E$44*(A1698-$A$1003))/100,1)*100</f>
        <v>22100</v>
      </c>
      <c r="F1698" s="137">
        <f t="shared" si="170"/>
        <v>26299</v>
      </c>
      <c r="G1698" s="106"/>
      <c r="H1698" s="124">
        <f t="shared" si="167"/>
        <v>22550</v>
      </c>
      <c r="I1698" s="125">
        <f t="shared" si="168"/>
        <v>26834</v>
      </c>
      <c r="J1698" s="103"/>
      <c r="K1698" s="124">
        <f t="shared" si="171"/>
        <v>22100</v>
      </c>
      <c r="L1698" s="125">
        <f t="shared" si="172"/>
        <v>23205</v>
      </c>
    </row>
    <row r="1699" spans="1:12" x14ac:dyDescent="0.25">
      <c r="A1699" s="149">
        <f t="shared" si="169"/>
        <v>169600</v>
      </c>
      <c r="B1699" s="5"/>
      <c r="C1699" s="78"/>
      <c r="D1699" s="78"/>
      <c r="E1699" s="136">
        <f>CEILING(($E$1003+formule!$E$44*(A1699-$A$1003))/100,1)*100</f>
        <v>22100</v>
      </c>
      <c r="F1699" s="137">
        <f t="shared" si="170"/>
        <v>26299</v>
      </c>
      <c r="G1699" s="106"/>
      <c r="H1699" s="124">
        <f t="shared" si="167"/>
        <v>22550</v>
      </c>
      <c r="I1699" s="125">
        <f t="shared" si="168"/>
        <v>26834</v>
      </c>
      <c r="J1699" s="103"/>
      <c r="K1699" s="124">
        <f t="shared" si="171"/>
        <v>22100</v>
      </c>
      <c r="L1699" s="125">
        <f t="shared" si="172"/>
        <v>23205</v>
      </c>
    </row>
    <row r="1700" spans="1:12" x14ac:dyDescent="0.25">
      <c r="A1700" s="149">
        <f t="shared" si="169"/>
        <v>169700</v>
      </c>
      <c r="B1700" s="5"/>
      <c r="C1700" s="78"/>
      <c r="D1700" s="78"/>
      <c r="E1700" s="136">
        <f>CEILING(($E$1003+formule!$E$44*(A1700-$A$1003))/100,1)*100</f>
        <v>22100</v>
      </c>
      <c r="F1700" s="137">
        <f t="shared" si="170"/>
        <v>26299</v>
      </c>
      <c r="G1700" s="106"/>
      <c r="H1700" s="124">
        <f t="shared" si="167"/>
        <v>22550</v>
      </c>
      <c r="I1700" s="125">
        <f t="shared" si="168"/>
        <v>26834</v>
      </c>
      <c r="J1700" s="103"/>
      <c r="K1700" s="124">
        <f t="shared" si="171"/>
        <v>22100</v>
      </c>
      <c r="L1700" s="125">
        <f t="shared" si="172"/>
        <v>23205</v>
      </c>
    </row>
    <row r="1701" spans="1:12" x14ac:dyDescent="0.25">
      <c r="A1701" s="149">
        <f t="shared" si="169"/>
        <v>169800</v>
      </c>
      <c r="B1701" s="5"/>
      <c r="C1701" s="78"/>
      <c r="D1701" s="78"/>
      <c r="E1701" s="136">
        <f>CEILING(($E$1003+formule!$E$44*(A1701-$A$1003))/100,1)*100</f>
        <v>22100</v>
      </c>
      <c r="F1701" s="137">
        <f t="shared" si="170"/>
        <v>26299</v>
      </c>
      <c r="G1701" s="106"/>
      <c r="H1701" s="124">
        <f t="shared" si="167"/>
        <v>22550</v>
      </c>
      <c r="I1701" s="125">
        <f t="shared" si="168"/>
        <v>26834</v>
      </c>
      <c r="J1701" s="103"/>
      <c r="K1701" s="124">
        <f t="shared" si="171"/>
        <v>22100</v>
      </c>
      <c r="L1701" s="125">
        <f t="shared" si="172"/>
        <v>23205</v>
      </c>
    </row>
    <row r="1702" spans="1:12" x14ac:dyDescent="0.25">
      <c r="A1702" s="149">
        <f t="shared" si="169"/>
        <v>169900</v>
      </c>
      <c r="B1702" s="5"/>
      <c r="C1702" s="78"/>
      <c r="D1702" s="78"/>
      <c r="E1702" s="136">
        <f>CEILING(($E$1003+formule!$E$44*(A1702-$A$1003))/100,1)*100</f>
        <v>22100</v>
      </c>
      <c r="F1702" s="137">
        <f t="shared" si="170"/>
        <v>26299</v>
      </c>
      <c r="G1702" s="106"/>
      <c r="H1702" s="124">
        <f t="shared" si="167"/>
        <v>22550</v>
      </c>
      <c r="I1702" s="125">
        <f t="shared" si="168"/>
        <v>26834</v>
      </c>
      <c r="J1702" s="103"/>
      <c r="K1702" s="124">
        <f t="shared" si="171"/>
        <v>22100</v>
      </c>
      <c r="L1702" s="125">
        <f t="shared" si="172"/>
        <v>23205</v>
      </c>
    </row>
    <row r="1703" spans="1:12" x14ac:dyDescent="0.25">
      <c r="A1703" s="149">
        <f t="shared" si="169"/>
        <v>170000</v>
      </c>
      <c r="B1703" s="5"/>
      <c r="C1703" s="78"/>
      <c r="D1703" s="78"/>
      <c r="E1703" s="136">
        <f>CEILING(($E$1003+formule!$E$44*(A1703-$A$1003))/100,1)*100</f>
        <v>22100</v>
      </c>
      <c r="F1703" s="137">
        <f t="shared" si="170"/>
        <v>26299</v>
      </c>
      <c r="G1703" s="106"/>
      <c r="H1703" s="124">
        <f t="shared" si="167"/>
        <v>22550</v>
      </c>
      <c r="I1703" s="125">
        <f t="shared" si="168"/>
        <v>26834</v>
      </c>
      <c r="J1703" s="103"/>
      <c r="K1703" s="124">
        <f t="shared" si="171"/>
        <v>22100</v>
      </c>
      <c r="L1703" s="125">
        <f t="shared" si="172"/>
        <v>23205</v>
      </c>
    </row>
    <row r="1704" spans="1:12" x14ac:dyDescent="0.25">
      <c r="A1704" s="149">
        <f t="shared" si="169"/>
        <v>170100</v>
      </c>
      <c r="B1704" s="5"/>
      <c r="C1704" s="78"/>
      <c r="D1704" s="78"/>
      <c r="E1704" s="136">
        <f>CEILING(($E$1003+formule!$E$44*(A1704-$A$1003))/100,1)*100</f>
        <v>22200</v>
      </c>
      <c r="F1704" s="137">
        <f t="shared" si="170"/>
        <v>26418</v>
      </c>
      <c r="G1704" s="106"/>
      <c r="H1704" s="124">
        <f t="shared" si="167"/>
        <v>22650</v>
      </c>
      <c r="I1704" s="125">
        <f t="shared" si="168"/>
        <v>26953</v>
      </c>
      <c r="J1704" s="103"/>
      <c r="K1704" s="124">
        <f t="shared" si="171"/>
        <v>22200</v>
      </c>
      <c r="L1704" s="125">
        <f t="shared" si="172"/>
        <v>23310</v>
      </c>
    </row>
    <row r="1705" spans="1:12" x14ac:dyDescent="0.25">
      <c r="A1705" s="149">
        <f t="shared" si="169"/>
        <v>170200</v>
      </c>
      <c r="B1705" s="5"/>
      <c r="C1705" s="78"/>
      <c r="D1705" s="78"/>
      <c r="E1705" s="136">
        <f>CEILING(($E$1003+formule!$E$44*(A1705-$A$1003))/100,1)*100</f>
        <v>22200</v>
      </c>
      <c r="F1705" s="137">
        <f t="shared" si="170"/>
        <v>26418</v>
      </c>
      <c r="G1705" s="106"/>
      <c r="H1705" s="124">
        <f t="shared" ref="H1705:H1768" si="173">E1705+450</f>
        <v>22650</v>
      </c>
      <c r="I1705" s="125">
        <f t="shared" ref="I1705:I1768" si="174">F1705+535</f>
        <v>26953</v>
      </c>
      <c r="J1705" s="103"/>
      <c r="K1705" s="124">
        <f t="shared" si="171"/>
        <v>22200</v>
      </c>
      <c r="L1705" s="125">
        <f t="shared" si="172"/>
        <v>23310</v>
      </c>
    </row>
    <row r="1706" spans="1:12" x14ac:dyDescent="0.25">
      <c r="A1706" s="149">
        <f t="shared" si="169"/>
        <v>170300</v>
      </c>
      <c r="B1706" s="5"/>
      <c r="C1706" s="78"/>
      <c r="D1706" s="78"/>
      <c r="E1706" s="136">
        <f>CEILING(($E$1003+formule!$E$44*(A1706-$A$1003))/100,1)*100</f>
        <v>22200</v>
      </c>
      <c r="F1706" s="137">
        <f t="shared" si="170"/>
        <v>26418</v>
      </c>
      <c r="G1706" s="106"/>
      <c r="H1706" s="124">
        <f t="shared" si="173"/>
        <v>22650</v>
      </c>
      <c r="I1706" s="125">
        <f t="shared" si="174"/>
        <v>26953</v>
      </c>
      <c r="J1706" s="103"/>
      <c r="K1706" s="124">
        <f t="shared" si="171"/>
        <v>22200</v>
      </c>
      <c r="L1706" s="125">
        <f t="shared" si="172"/>
        <v>23310</v>
      </c>
    </row>
    <row r="1707" spans="1:12" x14ac:dyDescent="0.25">
      <c r="A1707" s="149">
        <f t="shared" si="169"/>
        <v>170400</v>
      </c>
      <c r="B1707" s="5"/>
      <c r="C1707" s="78"/>
      <c r="D1707" s="78"/>
      <c r="E1707" s="136">
        <f>CEILING(($E$1003+formule!$E$44*(A1707-$A$1003))/100,1)*100</f>
        <v>22200</v>
      </c>
      <c r="F1707" s="137">
        <f t="shared" si="170"/>
        <v>26418</v>
      </c>
      <c r="G1707" s="106"/>
      <c r="H1707" s="124">
        <f t="shared" si="173"/>
        <v>22650</v>
      </c>
      <c r="I1707" s="125">
        <f t="shared" si="174"/>
        <v>26953</v>
      </c>
      <c r="J1707" s="103"/>
      <c r="K1707" s="124">
        <f t="shared" si="171"/>
        <v>22200</v>
      </c>
      <c r="L1707" s="125">
        <f t="shared" si="172"/>
        <v>23310</v>
      </c>
    </row>
    <row r="1708" spans="1:12" x14ac:dyDescent="0.25">
      <c r="A1708" s="149">
        <f t="shared" si="169"/>
        <v>170500</v>
      </c>
      <c r="B1708" s="5"/>
      <c r="C1708" s="78"/>
      <c r="D1708" s="78"/>
      <c r="E1708" s="136">
        <f>CEILING(($E$1003+formule!$E$44*(A1708-$A$1003))/100,1)*100</f>
        <v>22200</v>
      </c>
      <c r="F1708" s="137">
        <f t="shared" si="170"/>
        <v>26418</v>
      </c>
      <c r="G1708" s="106"/>
      <c r="H1708" s="124">
        <f t="shared" si="173"/>
        <v>22650</v>
      </c>
      <c r="I1708" s="125">
        <f t="shared" si="174"/>
        <v>26953</v>
      </c>
      <c r="J1708" s="103"/>
      <c r="K1708" s="124">
        <f t="shared" si="171"/>
        <v>22200</v>
      </c>
      <c r="L1708" s="125">
        <f t="shared" si="172"/>
        <v>23310</v>
      </c>
    </row>
    <row r="1709" spans="1:12" x14ac:dyDescent="0.25">
      <c r="A1709" s="149">
        <f t="shared" ref="A1709:A1772" si="175">A1708+100</f>
        <v>170600</v>
      </c>
      <c r="B1709" s="5"/>
      <c r="C1709" s="78"/>
      <c r="D1709" s="78"/>
      <c r="E1709" s="136">
        <f>CEILING(($E$1003+formule!$E$44*(A1709-$A$1003))/100,1)*100</f>
        <v>22200</v>
      </c>
      <c r="F1709" s="137">
        <f t="shared" si="170"/>
        <v>26418</v>
      </c>
      <c r="G1709" s="106"/>
      <c r="H1709" s="124">
        <f t="shared" si="173"/>
        <v>22650</v>
      </c>
      <c r="I1709" s="125">
        <f t="shared" si="174"/>
        <v>26953</v>
      </c>
      <c r="J1709" s="103"/>
      <c r="K1709" s="124">
        <f t="shared" si="171"/>
        <v>22200</v>
      </c>
      <c r="L1709" s="125">
        <f t="shared" si="172"/>
        <v>23310</v>
      </c>
    </row>
    <row r="1710" spans="1:12" x14ac:dyDescent="0.25">
      <c r="A1710" s="149">
        <f t="shared" si="175"/>
        <v>170700</v>
      </c>
      <c r="B1710" s="5"/>
      <c r="C1710" s="78"/>
      <c r="D1710" s="78"/>
      <c r="E1710" s="136">
        <f>CEILING(($E$1003+formule!$E$44*(A1710-$A$1003))/100,1)*100</f>
        <v>22200</v>
      </c>
      <c r="F1710" s="137">
        <f t="shared" si="170"/>
        <v>26418</v>
      </c>
      <c r="G1710" s="106"/>
      <c r="H1710" s="124">
        <f t="shared" si="173"/>
        <v>22650</v>
      </c>
      <c r="I1710" s="125">
        <f t="shared" si="174"/>
        <v>26953</v>
      </c>
      <c r="J1710" s="103"/>
      <c r="K1710" s="124">
        <f t="shared" si="171"/>
        <v>22200</v>
      </c>
      <c r="L1710" s="125">
        <f t="shared" si="172"/>
        <v>23310</v>
      </c>
    </row>
    <row r="1711" spans="1:12" x14ac:dyDescent="0.25">
      <c r="A1711" s="149">
        <f t="shared" si="175"/>
        <v>170800</v>
      </c>
      <c r="B1711" s="5"/>
      <c r="C1711" s="78"/>
      <c r="D1711" s="78"/>
      <c r="E1711" s="136">
        <f>CEILING(($E$1003+formule!$E$44*(A1711-$A$1003))/100,1)*100</f>
        <v>22200</v>
      </c>
      <c r="F1711" s="137">
        <f t="shared" si="170"/>
        <v>26418</v>
      </c>
      <c r="G1711" s="106"/>
      <c r="H1711" s="124">
        <f t="shared" si="173"/>
        <v>22650</v>
      </c>
      <c r="I1711" s="125">
        <f t="shared" si="174"/>
        <v>26953</v>
      </c>
      <c r="J1711" s="103"/>
      <c r="K1711" s="124">
        <f t="shared" si="171"/>
        <v>22200</v>
      </c>
      <c r="L1711" s="125">
        <f t="shared" si="172"/>
        <v>23310</v>
      </c>
    </row>
    <row r="1712" spans="1:12" x14ac:dyDescent="0.25">
      <c r="A1712" s="149">
        <f t="shared" si="175"/>
        <v>170900</v>
      </c>
      <c r="B1712" s="5"/>
      <c r="C1712" s="78"/>
      <c r="D1712" s="78"/>
      <c r="E1712" s="136">
        <f>CEILING(($E$1003+formule!$E$44*(A1712-$A$1003))/100,1)*100</f>
        <v>22200</v>
      </c>
      <c r="F1712" s="137">
        <f t="shared" si="170"/>
        <v>26418</v>
      </c>
      <c r="G1712" s="106"/>
      <c r="H1712" s="124">
        <f t="shared" si="173"/>
        <v>22650</v>
      </c>
      <c r="I1712" s="125">
        <f t="shared" si="174"/>
        <v>26953</v>
      </c>
      <c r="J1712" s="103"/>
      <c r="K1712" s="124">
        <f t="shared" si="171"/>
        <v>22200</v>
      </c>
      <c r="L1712" s="125">
        <f t="shared" si="172"/>
        <v>23310</v>
      </c>
    </row>
    <row r="1713" spans="1:12" x14ac:dyDescent="0.25">
      <c r="A1713" s="149">
        <f t="shared" si="175"/>
        <v>171000</v>
      </c>
      <c r="B1713" s="5"/>
      <c r="C1713" s="78"/>
      <c r="D1713" s="78"/>
      <c r="E1713" s="136">
        <f>CEILING(($E$1003+formule!$E$44*(A1713-$A$1003))/100,1)*100</f>
        <v>22200</v>
      </c>
      <c r="F1713" s="137">
        <f t="shared" ref="F1713:F1776" si="176">E1713*1.19</f>
        <v>26418</v>
      </c>
      <c r="G1713" s="106"/>
      <c r="H1713" s="124">
        <f t="shared" si="173"/>
        <v>22650</v>
      </c>
      <c r="I1713" s="125">
        <f t="shared" si="174"/>
        <v>26953</v>
      </c>
      <c r="J1713" s="103"/>
      <c r="K1713" s="124">
        <f t="shared" si="171"/>
        <v>22200</v>
      </c>
      <c r="L1713" s="125">
        <f t="shared" si="172"/>
        <v>23310</v>
      </c>
    </row>
    <row r="1714" spans="1:12" x14ac:dyDescent="0.25">
      <c r="A1714" s="149">
        <f t="shared" si="175"/>
        <v>171100</v>
      </c>
      <c r="B1714" s="5"/>
      <c r="C1714" s="78"/>
      <c r="D1714" s="78"/>
      <c r="E1714" s="136">
        <f>CEILING(($E$1003+formule!$E$44*(A1714-$A$1003))/100,1)*100</f>
        <v>22300</v>
      </c>
      <c r="F1714" s="137">
        <f t="shared" si="176"/>
        <v>26537</v>
      </c>
      <c r="G1714" s="106"/>
      <c r="H1714" s="124">
        <f t="shared" si="173"/>
        <v>22750</v>
      </c>
      <c r="I1714" s="125">
        <f t="shared" si="174"/>
        <v>27072</v>
      </c>
      <c r="J1714" s="103"/>
      <c r="K1714" s="124">
        <f t="shared" si="171"/>
        <v>22300</v>
      </c>
      <c r="L1714" s="125">
        <f t="shared" si="172"/>
        <v>23415</v>
      </c>
    </row>
    <row r="1715" spans="1:12" x14ac:dyDescent="0.25">
      <c r="A1715" s="149">
        <f t="shared" si="175"/>
        <v>171200</v>
      </c>
      <c r="B1715" s="5"/>
      <c r="C1715" s="78"/>
      <c r="D1715" s="78"/>
      <c r="E1715" s="136">
        <f>CEILING(($E$1003+formule!$E$44*(A1715-$A$1003))/100,1)*100</f>
        <v>22300</v>
      </c>
      <c r="F1715" s="137">
        <f t="shared" si="176"/>
        <v>26537</v>
      </c>
      <c r="G1715" s="106"/>
      <c r="H1715" s="124">
        <f t="shared" si="173"/>
        <v>22750</v>
      </c>
      <c r="I1715" s="125">
        <f t="shared" si="174"/>
        <v>27072</v>
      </c>
      <c r="J1715" s="103"/>
      <c r="K1715" s="124">
        <f t="shared" si="171"/>
        <v>22300</v>
      </c>
      <c r="L1715" s="125">
        <f t="shared" si="172"/>
        <v>23415</v>
      </c>
    </row>
    <row r="1716" spans="1:12" x14ac:dyDescent="0.25">
      <c r="A1716" s="149">
        <f t="shared" si="175"/>
        <v>171300</v>
      </c>
      <c r="B1716" s="5"/>
      <c r="C1716" s="78"/>
      <c r="D1716" s="78"/>
      <c r="E1716" s="136">
        <f>CEILING(($E$1003+formule!$E$44*(A1716-$A$1003))/100,1)*100</f>
        <v>22300</v>
      </c>
      <c r="F1716" s="137">
        <f t="shared" si="176"/>
        <v>26537</v>
      </c>
      <c r="G1716" s="106"/>
      <c r="H1716" s="124">
        <f t="shared" si="173"/>
        <v>22750</v>
      </c>
      <c r="I1716" s="125">
        <f t="shared" si="174"/>
        <v>27072</v>
      </c>
      <c r="J1716" s="103"/>
      <c r="K1716" s="124">
        <f t="shared" si="171"/>
        <v>22300</v>
      </c>
      <c r="L1716" s="125">
        <f t="shared" si="172"/>
        <v>23415</v>
      </c>
    </row>
    <row r="1717" spans="1:12" x14ac:dyDescent="0.25">
      <c r="A1717" s="149">
        <f t="shared" si="175"/>
        <v>171400</v>
      </c>
      <c r="B1717" s="5"/>
      <c r="C1717" s="78"/>
      <c r="D1717" s="78"/>
      <c r="E1717" s="136">
        <f>CEILING(($E$1003+formule!$E$44*(A1717-$A$1003))/100,1)*100</f>
        <v>22300</v>
      </c>
      <c r="F1717" s="137">
        <f t="shared" si="176"/>
        <v>26537</v>
      </c>
      <c r="G1717" s="106"/>
      <c r="H1717" s="124">
        <f t="shared" si="173"/>
        <v>22750</v>
      </c>
      <c r="I1717" s="125">
        <f t="shared" si="174"/>
        <v>27072</v>
      </c>
      <c r="J1717" s="103"/>
      <c r="K1717" s="124">
        <f t="shared" si="171"/>
        <v>22300</v>
      </c>
      <c r="L1717" s="125">
        <f t="shared" si="172"/>
        <v>23415</v>
      </c>
    </row>
    <row r="1718" spans="1:12" x14ac:dyDescent="0.25">
      <c r="A1718" s="149">
        <f t="shared" si="175"/>
        <v>171500</v>
      </c>
      <c r="B1718" s="5"/>
      <c r="C1718" s="78"/>
      <c r="D1718" s="78"/>
      <c r="E1718" s="136">
        <f>CEILING(($E$1003+formule!$E$44*(A1718-$A$1003))/100,1)*100</f>
        <v>22300</v>
      </c>
      <c r="F1718" s="137">
        <f t="shared" si="176"/>
        <v>26537</v>
      </c>
      <c r="G1718" s="106"/>
      <c r="H1718" s="124">
        <f t="shared" si="173"/>
        <v>22750</v>
      </c>
      <c r="I1718" s="125">
        <f t="shared" si="174"/>
        <v>27072</v>
      </c>
      <c r="J1718" s="103"/>
      <c r="K1718" s="124">
        <f t="shared" si="171"/>
        <v>22300</v>
      </c>
      <c r="L1718" s="125">
        <f t="shared" si="172"/>
        <v>23415</v>
      </c>
    </row>
    <row r="1719" spans="1:12" x14ac:dyDescent="0.25">
      <c r="A1719" s="149">
        <f t="shared" si="175"/>
        <v>171600</v>
      </c>
      <c r="B1719" s="5"/>
      <c r="C1719" s="78"/>
      <c r="D1719" s="78"/>
      <c r="E1719" s="136">
        <f>CEILING(($E$1003+formule!$E$44*(A1719-$A$1003))/100,1)*100</f>
        <v>22300</v>
      </c>
      <c r="F1719" s="137">
        <f t="shared" si="176"/>
        <v>26537</v>
      </c>
      <c r="G1719" s="106"/>
      <c r="H1719" s="124">
        <f t="shared" si="173"/>
        <v>22750</v>
      </c>
      <c r="I1719" s="125">
        <f t="shared" si="174"/>
        <v>27072</v>
      </c>
      <c r="J1719" s="103"/>
      <c r="K1719" s="124">
        <f t="shared" si="171"/>
        <v>22300</v>
      </c>
      <c r="L1719" s="125">
        <f t="shared" si="172"/>
        <v>23415</v>
      </c>
    </row>
    <row r="1720" spans="1:12" x14ac:dyDescent="0.25">
      <c r="A1720" s="149">
        <f t="shared" si="175"/>
        <v>171700</v>
      </c>
      <c r="B1720" s="5"/>
      <c r="C1720" s="78"/>
      <c r="D1720" s="78"/>
      <c r="E1720" s="136">
        <f>CEILING(($E$1003+formule!$E$44*(A1720-$A$1003))/100,1)*100</f>
        <v>22300</v>
      </c>
      <c r="F1720" s="137">
        <f t="shared" si="176"/>
        <v>26537</v>
      </c>
      <c r="G1720" s="106"/>
      <c r="H1720" s="124">
        <f t="shared" si="173"/>
        <v>22750</v>
      </c>
      <c r="I1720" s="125">
        <f t="shared" si="174"/>
        <v>27072</v>
      </c>
      <c r="J1720" s="103"/>
      <c r="K1720" s="124">
        <f t="shared" si="171"/>
        <v>22300</v>
      </c>
      <c r="L1720" s="125">
        <f t="shared" si="172"/>
        <v>23415</v>
      </c>
    </row>
    <row r="1721" spans="1:12" x14ac:dyDescent="0.25">
      <c r="A1721" s="149">
        <f t="shared" si="175"/>
        <v>171800</v>
      </c>
      <c r="B1721" s="5"/>
      <c r="C1721" s="78"/>
      <c r="D1721" s="78"/>
      <c r="E1721" s="136">
        <f>CEILING(($E$1003+formule!$E$44*(A1721-$A$1003))/100,1)*100</f>
        <v>22300</v>
      </c>
      <c r="F1721" s="137">
        <f t="shared" si="176"/>
        <v>26537</v>
      </c>
      <c r="G1721" s="106"/>
      <c r="H1721" s="124">
        <f t="shared" si="173"/>
        <v>22750</v>
      </c>
      <c r="I1721" s="125">
        <f t="shared" si="174"/>
        <v>27072</v>
      </c>
      <c r="J1721" s="103"/>
      <c r="K1721" s="124">
        <f t="shared" si="171"/>
        <v>22300</v>
      </c>
      <c r="L1721" s="125">
        <f t="shared" si="172"/>
        <v>23415</v>
      </c>
    </row>
    <row r="1722" spans="1:12" x14ac:dyDescent="0.25">
      <c r="A1722" s="149">
        <f t="shared" si="175"/>
        <v>171900</v>
      </c>
      <c r="B1722" s="5"/>
      <c r="C1722" s="78"/>
      <c r="D1722" s="78"/>
      <c r="E1722" s="136">
        <f>CEILING(($E$1003+formule!$E$44*(A1722-$A$1003))/100,1)*100</f>
        <v>22300</v>
      </c>
      <c r="F1722" s="137">
        <f t="shared" si="176"/>
        <v>26537</v>
      </c>
      <c r="G1722" s="106"/>
      <c r="H1722" s="124">
        <f t="shared" si="173"/>
        <v>22750</v>
      </c>
      <c r="I1722" s="125">
        <f t="shared" si="174"/>
        <v>27072</v>
      </c>
      <c r="J1722" s="103"/>
      <c r="K1722" s="124">
        <f t="shared" si="171"/>
        <v>22300</v>
      </c>
      <c r="L1722" s="125">
        <f t="shared" si="172"/>
        <v>23415</v>
      </c>
    </row>
    <row r="1723" spans="1:12" x14ac:dyDescent="0.25">
      <c r="A1723" s="149">
        <f t="shared" si="175"/>
        <v>172000</v>
      </c>
      <c r="B1723" s="5"/>
      <c r="C1723" s="78"/>
      <c r="D1723" s="78"/>
      <c r="E1723" s="136">
        <f>CEILING(($E$1003+formule!$E$44*(A1723-$A$1003))/100,1)*100</f>
        <v>22300</v>
      </c>
      <c r="F1723" s="137">
        <f t="shared" si="176"/>
        <v>26537</v>
      </c>
      <c r="G1723" s="106"/>
      <c r="H1723" s="124">
        <f t="shared" si="173"/>
        <v>22750</v>
      </c>
      <c r="I1723" s="125">
        <f t="shared" si="174"/>
        <v>27072</v>
      </c>
      <c r="J1723" s="103"/>
      <c r="K1723" s="124">
        <f t="shared" si="171"/>
        <v>22300</v>
      </c>
      <c r="L1723" s="125">
        <f t="shared" si="172"/>
        <v>23415</v>
      </c>
    </row>
    <row r="1724" spans="1:12" x14ac:dyDescent="0.25">
      <c r="A1724" s="149">
        <f t="shared" si="175"/>
        <v>172100</v>
      </c>
      <c r="B1724" s="5"/>
      <c r="C1724" s="78"/>
      <c r="D1724" s="78"/>
      <c r="E1724" s="136">
        <f>CEILING(($E$1003+formule!$E$44*(A1724-$A$1003))/100,1)*100</f>
        <v>22400</v>
      </c>
      <c r="F1724" s="137">
        <f t="shared" si="176"/>
        <v>26656</v>
      </c>
      <c r="G1724" s="106"/>
      <c r="H1724" s="124">
        <f t="shared" si="173"/>
        <v>22850</v>
      </c>
      <c r="I1724" s="125">
        <f t="shared" si="174"/>
        <v>27191</v>
      </c>
      <c r="J1724" s="103"/>
      <c r="K1724" s="124">
        <f t="shared" si="171"/>
        <v>22400</v>
      </c>
      <c r="L1724" s="125">
        <f t="shared" si="172"/>
        <v>23520</v>
      </c>
    </row>
    <row r="1725" spans="1:12" x14ac:dyDescent="0.25">
      <c r="A1725" s="149">
        <f t="shared" si="175"/>
        <v>172200</v>
      </c>
      <c r="B1725" s="5"/>
      <c r="C1725" s="78"/>
      <c r="D1725" s="78"/>
      <c r="E1725" s="136">
        <f>CEILING(($E$1003+formule!$E$44*(A1725-$A$1003))/100,1)*100</f>
        <v>22400</v>
      </c>
      <c r="F1725" s="137">
        <f t="shared" si="176"/>
        <v>26656</v>
      </c>
      <c r="G1725" s="106"/>
      <c r="H1725" s="124">
        <f t="shared" si="173"/>
        <v>22850</v>
      </c>
      <c r="I1725" s="125">
        <f t="shared" si="174"/>
        <v>27191</v>
      </c>
      <c r="J1725" s="103"/>
      <c r="K1725" s="124">
        <f t="shared" si="171"/>
        <v>22400</v>
      </c>
      <c r="L1725" s="125">
        <f t="shared" si="172"/>
        <v>23520</v>
      </c>
    </row>
    <row r="1726" spans="1:12" x14ac:dyDescent="0.25">
      <c r="A1726" s="149">
        <f t="shared" si="175"/>
        <v>172300</v>
      </c>
      <c r="B1726" s="5"/>
      <c r="C1726" s="78"/>
      <c r="D1726" s="78"/>
      <c r="E1726" s="136">
        <f>CEILING(($E$1003+formule!$E$44*(A1726-$A$1003))/100,1)*100</f>
        <v>22400</v>
      </c>
      <c r="F1726" s="137">
        <f t="shared" si="176"/>
        <v>26656</v>
      </c>
      <c r="G1726" s="106"/>
      <c r="H1726" s="124">
        <f t="shared" si="173"/>
        <v>22850</v>
      </c>
      <c r="I1726" s="125">
        <f t="shared" si="174"/>
        <v>27191</v>
      </c>
      <c r="J1726" s="103"/>
      <c r="K1726" s="124">
        <f t="shared" si="171"/>
        <v>22400</v>
      </c>
      <c r="L1726" s="125">
        <f t="shared" si="172"/>
        <v>23520</v>
      </c>
    </row>
    <row r="1727" spans="1:12" x14ac:dyDescent="0.25">
      <c r="A1727" s="149">
        <f t="shared" si="175"/>
        <v>172400</v>
      </c>
      <c r="B1727" s="5"/>
      <c r="C1727" s="78"/>
      <c r="D1727" s="78"/>
      <c r="E1727" s="136">
        <f>CEILING(($E$1003+formule!$E$44*(A1727-$A$1003))/100,1)*100</f>
        <v>22400</v>
      </c>
      <c r="F1727" s="137">
        <f t="shared" si="176"/>
        <v>26656</v>
      </c>
      <c r="G1727" s="106"/>
      <c r="H1727" s="124">
        <f t="shared" si="173"/>
        <v>22850</v>
      </c>
      <c r="I1727" s="125">
        <f t="shared" si="174"/>
        <v>27191</v>
      </c>
      <c r="J1727" s="103"/>
      <c r="K1727" s="124">
        <f t="shared" si="171"/>
        <v>22400</v>
      </c>
      <c r="L1727" s="125">
        <f t="shared" si="172"/>
        <v>23520</v>
      </c>
    </row>
    <row r="1728" spans="1:12" x14ac:dyDescent="0.25">
      <c r="A1728" s="149">
        <f t="shared" si="175"/>
        <v>172500</v>
      </c>
      <c r="B1728" s="5"/>
      <c r="C1728" s="78"/>
      <c r="D1728" s="78"/>
      <c r="E1728" s="136">
        <f>CEILING(($E$1003+formule!$E$44*(A1728-$A$1003))/100,1)*100</f>
        <v>22400</v>
      </c>
      <c r="F1728" s="137">
        <f t="shared" si="176"/>
        <v>26656</v>
      </c>
      <c r="G1728" s="106"/>
      <c r="H1728" s="124">
        <f t="shared" si="173"/>
        <v>22850</v>
      </c>
      <c r="I1728" s="125">
        <f t="shared" si="174"/>
        <v>27191</v>
      </c>
      <c r="J1728" s="103"/>
      <c r="K1728" s="124">
        <f t="shared" si="171"/>
        <v>22400</v>
      </c>
      <c r="L1728" s="125">
        <f t="shared" si="172"/>
        <v>23520</v>
      </c>
    </row>
    <row r="1729" spans="1:12" x14ac:dyDescent="0.25">
      <c r="A1729" s="149">
        <f t="shared" si="175"/>
        <v>172600</v>
      </c>
      <c r="B1729" s="5"/>
      <c r="C1729" s="78"/>
      <c r="D1729" s="78"/>
      <c r="E1729" s="136">
        <f>CEILING(($E$1003+formule!$E$44*(A1729-$A$1003))/100,1)*100</f>
        <v>22400</v>
      </c>
      <c r="F1729" s="137">
        <f t="shared" si="176"/>
        <v>26656</v>
      </c>
      <c r="G1729" s="106"/>
      <c r="H1729" s="124">
        <f t="shared" si="173"/>
        <v>22850</v>
      </c>
      <c r="I1729" s="125">
        <f t="shared" si="174"/>
        <v>27191</v>
      </c>
      <c r="J1729" s="103"/>
      <c r="K1729" s="124">
        <f t="shared" si="171"/>
        <v>22400</v>
      </c>
      <c r="L1729" s="125">
        <f t="shared" si="172"/>
        <v>23520</v>
      </c>
    </row>
    <row r="1730" spans="1:12" x14ac:dyDescent="0.25">
      <c r="A1730" s="149">
        <f t="shared" si="175"/>
        <v>172700</v>
      </c>
      <c r="B1730" s="5"/>
      <c r="C1730" s="78"/>
      <c r="D1730" s="78"/>
      <c r="E1730" s="136">
        <f>CEILING(($E$1003+formule!$E$44*(A1730-$A$1003))/100,1)*100</f>
        <v>22400</v>
      </c>
      <c r="F1730" s="137">
        <f t="shared" si="176"/>
        <v>26656</v>
      </c>
      <c r="G1730" s="106"/>
      <c r="H1730" s="124">
        <f t="shared" si="173"/>
        <v>22850</v>
      </c>
      <c r="I1730" s="125">
        <f t="shared" si="174"/>
        <v>27191</v>
      </c>
      <c r="J1730" s="103"/>
      <c r="K1730" s="124">
        <f t="shared" si="171"/>
        <v>22400</v>
      </c>
      <c r="L1730" s="125">
        <f t="shared" si="172"/>
        <v>23520</v>
      </c>
    </row>
    <row r="1731" spans="1:12" x14ac:dyDescent="0.25">
      <c r="A1731" s="149">
        <f t="shared" si="175"/>
        <v>172800</v>
      </c>
      <c r="B1731" s="5"/>
      <c r="C1731" s="78"/>
      <c r="D1731" s="78"/>
      <c r="E1731" s="136">
        <f>CEILING(($E$1003+formule!$E$44*(A1731-$A$1003))/100,1)*100</f>
        <v>22400</v>
      </c>
      <c r="F1731" s="137">
        <f t="shared" si="176"/>
        <v>26656</v>
      </c>
      <c r="G1731" s="106"/>
      <c r="H1731" s="124">
        <f t="shared" si="173"/>
        <v>22850</v>
      </c>
      <c r="I1731" s="125">
        <f t="shared" si="174"/>
        <v>27191</v>
      </c>
      <c r="J1731" s="103"/>
      <c r="K1731" s="124">
        <f t="shared" si="171"/>
        <v>22400</v>
      </c>
      <c r="L1731" s="125">
        <f t="shared" si="172"/>
        <v>23520</v>
      </c>
    </row>
    <row r="1732" spans="1:12" x14ac:dyDescent="0.25">
      <c r="A1732" s="149">
        <f t="shared" si="175"/>
        <v>172900</v>
      </c>
      <c r="B1732" s="5"/>
      <c r="C1732" s="78"/>
      <c r="D1732" s="78"/>
      <c r="E1732" s="136">
        <f>CEILING(($E$1003+formule!$E$44*(A1732-$A$1003))/100,1)*100</f>
        <v>22400</v>
      </c>
      <c r="F1732" s="137">
        <f t="shared" si="176"/>
        <v>26656</v>
      </c>
      <c r="G1732" s="106"/>
      <c r="H1732" s="124">
        <f t="shared" si="173"/>
        <v>22850</v>
      </c>
      <c r="I1732" s="125">
        <f t="shared" si="174"/>
        <v>27191</v>
      </c>
      <c r="J1732" s="103"/>
      <c r="K1732" s="124">
        <f t="shared" si="171"/>
        <v>22400</v>
      </c>
      <c r="L1732" s="125">
        <f t="shared" si="172"/>
        <v>23520</v>
      </c>
    </row>
    <row r="1733" spans="1:12" x14ac:dyDescent="0.25">
      <c r="A1733" s="149">
        <f t="shared" si="175"/>
        <v>173000</v>
      </c>
      <c r="B1733" s="5"/>
      <c r="C1733" s="78"/>
      <c r="D1733" s="78"/>
      <c r="E1733" s="136">
        <f>CEILING(($E$1003+formule!$E$44*(A1733-$A$1003))/100,1)*100</f>
        <v>22400</v>
      </c>
      <c r="F1733" s="137">
        <f t="shared" si="176"/>
        <v>26656</v>
      </c>
      <c r="G1733" s="106"/>
      <c r="H1733" s="124">
        <f t="shared" si="173"/>
        <v>22850</v>
      </c>
      <c r="I1733" s="125">
        <f t="shared" si="174"/>
        <v>27191</v>
      </c>
      <c r="J1733" s="103"/>
      <c r="K1733" s="124">
        <f t="shared" ref="K1733:K1796" si="177">E1733</f>
        <v>22400</v>
      </c>
      <c r="L1733" s="125">
        <f t="shared" ref="L1733:L1796" si="178">K1733*1.05</f>
        <v>23520</v>
      </c>
    </row>
    <row r="1734" spans="1:12" x14ac:dyDescent="0.25">
      <c r="A1734" s="149">
        <f t="shared" si="175"/>
        <v>173100</v>
      </c>
      <c r="B1734" s="5"/>
      <c r="C1734" s="78"/>
      <c r="D1734" s="78"/>
      <c r="E1734" s="136">
        <f>CEILING(($E$1003+formule!$E$44*(A1734-$A$1003))/100,1)*100</f>
        <v>22500</v>
      </c>
      <c r="F1734" s="137">
        <f t="shared" si="176"/>
        <v>26775</v>
      </c>
      <c r="G1734" s="106"/>
      <c r="H1734" s="124">
        <f t="shared" si="173"/>
        <v>22950</v>
      </c>
      <c r="I1734" s="125">
        <f t="shared" si="174"/>
        <v>27310</v>
      </c>
      <c r="J1734" s="103"/>
      <c r="K1734" s="124">
        <f t="shared" si="177"/>
        <v>22500</v>
      </c>
      <c r="L1734" s="125">
        <f t="shared" si="178"/>
        <v>23625</v>
      </c>
    </row>
    <row r="1735" spans="1:12" x14ac:dyDescent="0.25">
      <c r="A1735" s="149">
        <f t="shared" si="175"/>
        <v>173200</v>
      </c>
      <c r="B1735" s="5"/>
      <c r="C1735" s="78"/>
      <c r="D1735" s="78"/>
      <c r="E1735" s="136">
        <f>CEILING(($E$1003+formule!$E$44*(A1735-$A$1003))/100,1)*100</f>
        <v>22500</v>
      </c>
      <c r="F1735" s="137">
        <f t="shared" si="176"/>
        <v>26775</v>
      </c>
      <c r="G1735" s="106"/>
      <c r="H1735" s="124">
        <f t="shared" si="173"/>
        <v>22950</v>
      </c>
      <c r="I1735" s="125">
        <f t="shared" si="174"/>
        <v>27310</v>
      </c>
      <c r="J1735" s="103"/>
      <c r="K1735" s="124">
        <f t="shared" si="177"/>
        <v>22500</v>
      </c>
      <c r="L1735" s="125">
        <f t="shared" si="178"/>
        <v>23625</v>
      </c>
    </row>
    <row r="1736" spans="1:12" x14ac:dyDescent="0.25">
      <c r="A1736" s="149">
        <f t="shared" si="175"/>
        <v>173300</v>
      </c>
      <c r="B1736" s="5"/>
      <c r="C1736" s="78"/>
      <c r="D1736" s="78"/>
      <c r="E1736" s="136">
        <f>CEILING(($E$1003+formule!$E$44*(A1736-$A$1003))/100,1)*100</f>
        <v>22500</v>
      </c>
      <c r="F1736" s="137">
        <f t="shared" si="176"/>
        <v>26775</v>
      </c>
      <c r="G1736" s="106"/>
      <c r="H1736" s="124">
        <f t="shared" si="173"/>
        <v>22950</v>
      </c>
      <c r="I1736" s="125">
        <f t="shared" si="174"/>
        <v>27310</v>
      </c>
      <c r="J1736" s="103"/>
      <c r="K1736" s="124">
        <f t="shared" si="177"/>
        <v>22500</v>
      </c>
      <c r="L1736" s="125">
        <f t="shared" si="178"/>
        <v>23625</v>
      </c>
    </row>
    <row r="1737" spans="1:12" x14ac:dyDescent="0.25">
      <c r="A1737" s="149">
        <f t="shared" si="175"/>
        <v>173400</v>
      </c>
      <c r="B1737" s="5"/>
      <c r="C1737" s="78"/>
      <c r="D1737" s="78"/>
      <c r="E1737" s="136">
        <f>CEILING(($E$1003+formule!$E$44*(A1737-$A$1003))/100,1)*100</f>
        <v>22500</v>
      </c>
      <c r="F1737" s="137">
        <f t="shared" si="176"/>
        <v>26775</v>
      </c>
      <c r="G1737" s="106"/>
      <c r="H1737" s="124">
        <f t="shared" si="173"/>
        <v>22950</v>
      </c>
      <c r="I1737" s="125">
        <f t="shared" si="174"/>
        <v>27310</v>
      </c>
      <c r="J1737" s="103"/>
      <c r="K1737" s="124">
        <f t="shared" si="177"/>
        <v>22500</v>
      </c>
      <c r="L1737" s="125">
        <f t="shared" si="178"/>
        <v>23625</v>
      </c>
    </row>
    <row r="1738" spans="1:12" x14ac:dyDescent="0.25">
      <c r="A1738" s="149">
        <f t="shared" si="175"/>
        <v>173500</v>
      </c>
      <c r="B1738" s="5"/>
      <c r="C1738" s="78"/>
      <c r="D1738" s="78"/>
      <c r="E1738" s="136">
        <f>CEILING(($E$1003+formule!$E$44*(A1738-$A$1003))/100,1)*100</f>
        <v>22500</v>
      </c>
      <c r="F1738" s="137">
        <f t="shared" si="176"/>
        <v>26775</v>
      </c>
      <c r="G1738" s="106"/>
      <c r="H1738" s="124">
        <f t="shared" si="173"/>
        <v>22950</v>
      </c>
      <c r="I1738" s="125">
        <f t="shared" si="174"/>
        <v>27310</v>
      </c>
      <c r="J1738" s="103"/>
      <c r="K1738" s="124">
        <f t="shared" si="177"/>
        <v>22500</v>
      </c>
      <c r="L1738" s="125">
        <f t="shared" si="178"/>
        <v>23625</v>
      </c>
    </row>
    <row r="1739" spans="1:12" x14ac:dyDescent="0.25">
      <c r="A1739" s="149">
        <f t="shared" si="175"/>
        <v>173600</v>
      </c>
      <c r="B1739" s="5"/>
      <c r="C1739" s="78"/>
      <c r="D1739" s="78"/>
      <c r="E1739" s="136">
        <f>CEILING(($E$1003+formule!$E$44*(A1739-$A$1003))/100,1)*100</f>
        <v>22500</v>
      </c>
      <c r="F1739" s="137">
        <f t="shared" si="176"/>
        <v>26775</v>
      </c>
      <c r="G1739" s="106"/>
      <c r="H1739" s="124">
        <f t="shared" si="173"/>
        <v>22950</v>
      </c>
      <c r="I1739" s="125">
        <f t="shared" si="174"/>
        <v>27310</v>
      </c>
      <c r="J1739" s="103"/>
      <c r="K1739" s="124">
        <f t="shared" si="177"/>
        <v>22500</v>
      </c>
      <c r="L1739" s="125">
        <f t="shared" si="178"/>
        <v>23625</v>
      </c>
    </row>
    <row r="1740" spans="1:12" x14ac:dyDescent="0.25">
      <c r="A1740" s="149">
        <f t="shared" si="175"/>
        <v>173700</v>
      </c>
      <c r="B1740" s="5"/>
      <c r="C1740" s="78"/>
      <c r="D1740" s="78"/>
      <c r="E1740" s="136">
        <f>CEILING(($E$1003+formule!$E$44*(A1740-$A$1003))/100,1)*100</f>
        <v>22500</v>
      </c>
      <c r="F1740" s="137">
        <f t="shared" si="176"/>
        <v>26775</v>
      </c>
      <c r="G1740" s="106"/>
      <c r="H1740" s="124">
        <f t="shared" si="173"/>
        <v>22950</v>
      </c>
      <c r="I1740" s="125">
        <f t="shared" si="174"/>
        <v>27310</v>
      </c>
      <c r="J1740" s="103"/>
      <c r="K1740" s="124">
        <f t="shared" si="177"/>
        <v>22500</v>
      </c>
      <c r="L1740" s="125">
        <f t="shared" si="178"/>
        <v>23625</v>
      </c>
    </row>
    <row r="1741" spans="1:12" x14ac:dyDescent="0.25">
      <c r="A1741" s="149">
        <f t="shared" si="175"/>
        <v>173800</v>
      </c>
      <c r="B1741" s="5"/>
      <c r="C1741" s="78"/>
      <c r="D1741" s="78"/>
      <c r="E1741" s="136">
        <f>CEILING(($E$1003+formule!$E$44*(A1741-$A$1003))/100,1)*100</f>
        <v>22500</v>
      </c>
      <c r="F1741" s="137">
        <f t="shared" si="176"/>
        <v>26775</v>
      </c>
      <c r="G1741" s="106"/>
      <c r="H1741" s="124">
        <f t="shared" si="173"/>
        <v>22950</v>
      </c>
      <c r="I1741" s="125">
        <f t="shared" si="174"/>
        <v>27310</v>
      </c>
      <c r="J1741" s="103"/>
      <c r="K1741" s="124">
        <f t="shared" si="177"/>
        <v>22500</v>
      </c>
      <c r="L1741" s="125">
        <f t="shared" si="178"/>
        <v>23625</v>
      </c>
    </row>
    <row r="1742" spans="1:12" x14ac:dyDescent="0.25">
      <c r="A1742" s="149">
        <f t="shared" si="175"/>
        <v>173900</v>
      </c>
      <c r="B1742" s="5"/>
      <c r="C1742" s="78"/>
      <c r="D1742" s="78"/>
      <c r="E1742" s="136">
        <f>CEILING(($E$1003+formule!$E$44*(A1742-$A$1003))/100,1)*100</f>
        <v>22500</v>
      </c>
      <c r="F1742" s="137">
        <f t="shared" si="176"/>
        <v>26775</v>
      </c>
      <c r="G1742" s="106"/>
      <c r="H1742" s="124">
        <f t="shared" si="173"/>
        <v>22950</v>
      </c>
      <c r="I1742" s="125">
        <f t="shared" si="174"/>
        <v>27310</v>
      </c>
      <c r="J1742" s="103"/>
      <c r="K1742" s="124">
        <f t="shared" si="177"/>
        <v>22500</v>
      </c>
      <c r="L1742" s="125">
        <f t="shared" si="178"/>
        <v>23625</v>
      </c>
    </row>
    <row r="1743" spans="1:12" x14ac:dyDescent="0.25">
      <c r="A1743" s="149">
        <f t="shared" si="175"/>
        <v>174000</v>
      </c>
      <c r="B1743" s="5"/>
      <c r="C1743" s="78"/>
      <c r="D1743" s="78"/>
      <c r="E1743" s="136">
        <f>CEILING(($E$1003+formule!$E$44*(A1743-$A$1003))/100,1)*100</f>
        <v>22500</v>
      </c>
      <c r="F1743" s="137">
        <f t="shared" si="176"/>
        <v>26775</v>
      </c>
      <c r="G1743" s="106"/>
      <c r="H1743" s="124">
        <f t="shared" si="173"/>
        <v>22950</v>
      </c>
      <c r="I1743" s="125">
        <f t="shared" si="174"/>
        <v>27310</v>
      </c>
      <c r="J1743" s="103"/>
      <c r="K1743" s="124">
        <f t="shared" si="177"/>
        <v>22500</v>
      </c>
      <c r="L1743" s="125">
        <f t="shared" si="178"/>
        <v>23625</v>
      </c>
    </row>
    <row r="1744" spans="1:12" x14ac:dyDescent="0.25">
      <c r="A1744" s="149">
        <f t="shared" si="175"/>
        <v>174100</v>
      </c>
      <c r="B1744" s="5"/>
      <c r="C1744" s="78"/>
      <c r="D1744" s="78"/>
      <c r="E1744" s="136">
        <f>CEILING(($E$1003+formule!$E$44*(A1744-$A$1003))/100,1)*100</f>
        <v>22600</v>
      </c>
      <c r="F1744" s="137">
        <f t="shared" si="176"/>
        <v>26894</v>
      </c>
      <c r="G1744" s="106"/>
      <c r="H1744" s="124">
        <f t="shared" si="173"/>
        <v>23050</v>
      </c>
      <c r="I1744" s="125">
        <f t="shared" si="174"/>
        <v>27429</v>
      </c>
      <c r="J1744" s="103"/>
      <c r="K1744" s="124">
        <f t="shared" si="177"/>
        <v>22600</v>
      </c>
      <c r="L1744" s="125">
        <f t="shared" si="178"/>
        <v>23730</v>
      </c>
    </row>
    <row r="1745" spans="1:12" x14ac:dyDescent="0.25">
      <c r="A1745" s="149">
        <f t="shared" si="175"/>
        <v>174200</v>
      </c>
      <c r="B1745" s="5"/>
      <c r="C1745" s="78"/>
      <c r="D1745" s="78"/>
      <c r="E1745" s="136">
        <f>CEILING(($E$1003+formule!$E$44*(A1745-$A$1003))/100,1)*100</f>
        <v>22600</v>
      </c>
      <c r="F1745" s="137">
        <f t="shared" si="176"/>
        <v>26894</v>
      </c>
      <c r="G1745" s="106"/>
      <c r="H1745" s="124">
        <f t="shared" si="173"/>
        <v>23050</v>
      </c>
      <c r="I1745" s="125">
        <f t="shared" si="174"/>
        <v>27429</v>
      </c>
      <c r="J1745" s="103"/>
      <c r="K1745" s="124">
        <f t="shared" si="177"/>
        <v>22600</v>
      </c>
      <c r="L1745" s="125">
        <f t="shared" si="178"/>
        <v>23730</v>
      </c>
    </row>
    <row r="1746" spans="1:12" x14ac:dyDescent="0.25">
      <c r="A1746" s="149">
        <f t="shared" si="175"/>
        <v>174300</v>
      </c>
      <c r="B1746" s="5"/>
      <c r="C1746" s="78"/>
      <c r="D1746" s="78"/>
      <c r="E1746" s="136">
        <f>CEILING(($E$1003+formule!$E$44*(A1746-$A$1003))/100,1)*100</f>
        <v>22600</v>
      </c>
      <c r="F1746" s="137">
        <f t="shared" si="176"/>
        <v>26894</v>
      </c>
      <c r="G1746" s="106"/>
      <c r="H1746" s="124">
        <f t="shared" si="173"/>
        <v>23050</v>
      </c>
      <c r="I1746" s="125">
        <f t="shared" si="174"/>
        <v>27429</v>
      </c>
      <c r="J1746" s="103"/>
      <c r="K1746" s="124">
        <f t="shared" si="177"/>
        <v>22600</v>
      </c>
      <c r="L1746" s="125">
        <f t="shared" si="178"/>
        <v>23730</v>
      </c>
    </row>
    <row r="1747" spans="1:12" x14ac:dyDescent="0.25">
      <c r="A1747" s="149">
        <f t="shared" si="175"/>
        <v>174400</v>
      </c>
      <c r="B1747" s="5"/>
      <c r="C1747" s="78"/>
      <c r="D1747" s="78"/>
      <c r="E1747" s="136">
        <f>CEILING(($E$1003+formule!$E$44*(A1747-$A$1003))/100,1)*100</f>
        <v>22600</v>
      </c>
      <c r="F1747" s="137">
        <f t="shared" si="176"/>
        <v>26894</v>
      </c>
      <c r="G1747" s="106"/>
      <c r="H1747" s="124">
        <f t="shared" si="173"/>
        <v>23050</v>
      </c>
      <c r="I1747" s="125">
        <f t="shared" si="174"/>
        <v>27429</v>
      </c>
      <c r="J1747" s="103"/>
      <c r="K1747" s="124">
        <f t="shared" si="177"/>
        <v>22600</v>
      </c>
      <c r="L1747" s="125">
        <f t="shared" si="178"/>
        <v>23730</v>
      </c>
    </row>
    <row r="1748" spans="1:12" x14ac:dyDescent="0.25">
      <c r="A1748" s="149">
        <f t="shared" si="175"/>
        <v>174500</v>
      </c>
      <c r="B1748" s="5"/>
      <c r="C1748" s="78"/>
      <c r="D1748" s="78"/>
      <c r="E1748" s="136">
        <f>CEILING(($E$1003+formule!$E$44*(A1748-$A$1003))/100,1)*100</f>
        <v>22600</v>
      </c>
      <c r="F1748" s="137">
        <f t="shared" si="176"/>
        <v>26894</v>
      </c>
      <c r="G1748" s="106"/>
      <c r="H1748" s="124">
        <f t="shared" si="173"/>
        <v>23050</v>
      </c>
      <c r="I1748" s="125">
        <f t="shared" si="174"/>
        <v>27429</v>
      </c>
      <c r="J1748" s="103"/>
      <c r="K1748" s="124">
        <f t="shared" si="177"/>
        <v>22600</v>
      </c>
      <c r="L1748" s="125">
        <f t="shared" si="178"/>
        <v>23730</v>
      </c>
    </row>
    <row r="1749" spans="1:12" x14ac:dyDescent="0.25">
      <c r="A1749" s="149">
        <f t="shared" si="175"/>
        <v>174600</v>
      </c>
      <c r="B1749" s="5"/>
      <c r="C1749" s="78"/>
      <c r="D1749" s="78"/>
      <c r="E1749" s="136">
        <f>CEILING(($E$1003+formule!$E$44*(A1749-$A$1003))/100,1)*100</f>
        <v>22600</v>
      </c>
      <c r="F1749" s="137">
        <f t="shared" si="176"/>
        <v>26894</v>
      </c>
      <c r="G1749" s="106"/>
      <c r="H1749" s="124">
        <f t="shared" si="173"/>
        <v>23050</v>
      </c>
      <c r="I1749" s="125">
        <f t="shared" si="174"/>
        <v>27429</v>
      </c>
      <c r="J1749" s="103"/>
      <c r="K1749" s="124">
        <f t="shared" si="177"/>
        <v>22600</v>
      </c>
      <c r="L1749" s="125">
        <f t="shared" si="178"/>
        <v>23730</v>
      </c>
    </row>
    <row r="1750" spans="1:12" x14ac:dyDescent="0.25">
      <c r="A1750" s="149">
        <f t="shared" si="175"/>
        <v>174700</v>
      </c>
      <c r="B1750" s="5"/>
      <c r="C1750" s="78"/>
      <c r="D1750" s="78"/>
      <c r="E1750" s="136">
        <f>CEILING(($E$1003+formule!$E$44*(A1750-$A$1003))/100,1)*100</f>
        <v>22600</v>
      </c>
      <c r="F1750" s="137">
        <f t="shared" si="176"/>
        <v>26894</v>
      </c>
      <c r="G1750" s="106"/>
      <c r="H1750" s="124">
        <f t="shared" si="173"/>
        <v>23050</v>
      </c>
      <c r="I1750" s="125">
        <f t="shared" si="174"/>
        <v>27429</v>
      </c>
      <c r="J1750" s="103"/>
      <c r="K1750" s="124">
        <f t="shared" si="177"/>
        <v>22600</v>
      </c>
      <c r="L1750" s="125">
        <f t="shared" si="178"/>
        <v>23730</v>
      </c>
    </row>
    <row r="1751" spans="1:12" x14ac:dyDescent="0.25">
      <c r="A1751" s="149">
        <f t="shared" si="175"/>
        <v>174800</v>
      </c>
      <c r="B1751" s="5"/>
      <c r="C1751" s="78"/>
      <c r="D1751" s="78"/>
      <c r="E1751" s="136">
        <f>CEILING(($E$1003+formule!$E$44*(A1751-$A$1003))/100,1)*100</f>
        <v>22600</v>
      </c>
      <c r="F1751" s="137">
        <f t="shared" si="176"/>
        <v>26894</v>
      </c>
      <c r="G1751" s="106"/>
      <c r="H1751" s="124">
        <f t="shared" si="173"/>
        <v>23050</v>
      </c>
      <c r="I1751" s="125">
        <f t="shared" si="174"/>
        <v>27429</v>
      </c>
      <c r="J1751" s="103"/>
      <c r="K1751" s="124">
        <f t="shared" si="177"/>
        <v>22600</v>
      </c>
      <c r="L1751" s="125">
        <f t="shared" si="178"/>
        <v>23730</v>
      </c>
    </row>
    <row r="1752" spans="1:12" x14ac:dyDescent="0.25">
      <c r="A1752" s="149">
        <f t="shared" si="175"/>
        <v>174900</v>
      </c>
      <c r="B1752" s="5"/>
      <c r="C1752" s="78"/>
      <c r="D1752" s="78"/>
      <c r="E1752" s="136">
        <f>CEILING(($E$1003+formule!$E$44*(A1752-$A$1003))/100,1)*100</f>
        <v>22600</v>
      </c>
      <c r="F1752" s="137">
        <f t="shared" si="176"/>
        <v>26894</v>
      </c>
      <c r="G1752" s="106"/>
      <c r="H1752" s="124">
        <f t="shared" si="173"/>
        <v>23050</v>
      </c>
      <c r="I1752" s="125">
        <f t="shared" si="174"/>
        <v>27429</v>
      </c>
      <c r="J1752" s="103"/>
      <c r="K1752" s="124">
        <f t="shared" si="177"/>
        <v>22600</v>
      </c>
      <c r="L1752" s="125">
        <f t="shared" si="178"/>
        <v>23730</v>
      </c>
    </row>
    <row r="1753" spans="1:12" x14ac:dyDescent="0.25">
      <c r="A1753" s="149">
        <f t="shared" si="175"/>
        <v>175000</v>
      </c>
      <c r="B1753" s="5"/>
      <c r="C1753" s="78"/>
      <c r="D1753" s="78"/>
      <c r="E1753" s="136">
        <f>CEILING(($E$1003+formule!$E$44*(A1753-$A$1003))/100,1)*100</f>
        <v>22600</v>
      </c>
      <c r="F1753" s="137">
        <f t="shared" si="176"/>
        <v>26894</v>
      </c>
      <c r="G1753" s="106"/>
      <c r="H1753" s="124">
        <f t="shared" si="173"/>
        <v>23050</v>
      </c>
      <c r="I1753" s="125">
        <f t="shared" si="174"/>
        <v>27429</v>
      </c>
      <c r="J1753" s="103"/>
      <c r="K1753" s="124">
        <f t="shared" si="177"/>
        <v>22600</v>
      </c>
      <c r="L1753" s="125">
        <f t="shared" si="178"/>
        <v>23730</v>
      </c>
    </row>
    <row r="1754" spans="1:12" x14ac:dyDescent="0.25">
      <c r="A1754" s="149">
        <f t="shared" si="175"/>
        <v>175100</v>
      </c>
      <c r="B1754" s="5"/>
      <c r="C1754" s="78"/>
      <c r="D1754" s="78"/>
      <c r="E1754" s="136">
        <f>CEILING(($E$1003+formule!$E$44*(A1754-$A$1003))/100,1)*100</f>
        <v>22600</v>
      </c>
      <c r="F1754" s="137">
        <f t="shared" si="176"/>
        <v>26894</v>
      </c>
      <c r="G1754" s="106"/>
      <c r="H1754" s="124">
        <f t="shared" si="173"/>
        <v>23050</v>
      </c>
      <c r="I1754" s="125">
        <f t="shared" si="174"/>
        <v>27429</v>
      </c>
      <c r="J1754" s="103"/>
      <c r="K1754" s="124">
        <f t="shared" si="177"/>
        <v>22600</v>
      </c>
      <c r="L1754" s="125">
        <f t="shared" si="178"/>
        <v>23730</v>
      </c>
    </row>
    <row r="1755" spans="1:12" x14ac:dyDescent="0.25">
      <c r="A1755" s="149">
        <f t="shared" si="175"/>
        <v>175200</v>
      </c>
      <c r="B1755" s="5"/>
      <c r="C1755" s="78"/>
      <c r="D1755" s="78"/>
      <c r="E1755" s="136">
        <f>CEILING(($E$1003+formule!$E$44*(A1755-$A$1003))/100,1)*100</f>
        <v>22700</v>
      </c>
      <c r="F1755" s="137">
        <f t="shared" si="176"/>
        <v>27013</v>
      </c>
      <c r="G1755" s="106"/>
      <c r="H1755" s="124">
        <f t="shared" si="173"/>
        <v>23150</v>
      </c>
      <c r="I1755" s="125">
        <f t="shared" si="174"/>
        <v>27548</v>
      </c>
      <c r="J1755" s="103"/>
      <c r="K1755" s="124">
        <f t="shared" si="177"/>
        <v>22700</v>
      </c>
      <c r="L1755" s="125">
        <f t="shared" si="178"/>
        <v>23835</v>
      </c>
    </row>
    <row r="1756" spans="1:12" x14ac:dyDescent="0.25">
      <c r="A1756" s="149">
        <f t="shared" si="175"/>
        <v>175300</v>
      </c>
      <c r="B1756" s="5"/>
      <c r="C1756" s="78"/>
      <c r="D1756" s="78"/>
      <c r="E1756" s="136">
        <f>CEILING(($E$1003+formule!$E$44*(A1756-$A$1003))/100,1)*100</f>
        <v>22700</v>
      </c>
      <c r="F1756" s="137">
        <f t="shared" si="176"/>
        <v>27013</v>
      </c>
      <c r="G1756" s="106"/>
      <c r="H1756" s="124">
        <f t="shared" si="173"/>
        <v>23150</v>
      </c>
      <c r="I1756" s="125">
        <f t="shared" si="174"/>
        <v>27548</v>
      </c>
      <c r="J1756" s="103"/>
      <c r="K1756" s="124">
        <f t="shared" si="177"/>
        <v>22700</v>
      </c>
      <c r="L1756" s="125">
        <f t="shared" si="178"/>
        <v>23835</v>
      </c>
    </row>
    <row r="1757" spans="1:12" x14ac:dyDescent="0.25">
      <c r="A1757" s="149">
        <f t="shared" si="175"/>
        <v>175400</v>
      </c>
      <c r="B1757" s="5"/>
      <c r="C1757" s="78"/>
      <c r="D1757" s="78"/>
      <c r="E1757" s="136">
        <f>CEILING(($E$1003+formule!$E$44*(A1757-$A$1003))/100,1)*100</f>
        <v>22700</v>
      </c>
      <c r="F1757" s="137">
        <f t="shared" si="176"/>
        <v>27013</v>
      </c>
      <c r="G1757" s="106"/>
      <c r="H1757" s="124">
        <f t="shared" si="173"/>
        <v>23150</v>
      </c>
      <c r="I1757" s="125">
        <f t="shared" si="174"/>
        <v>27548</v>
      </c>
      <c r="J1757" s="103"/>
      <c r="K1757" s="124">
        <f t="shared" si="177"/>
        <v>22700</v>
      </c>
      <c r="L1757" s="125">
        <f t="shared" si="178"/>
        <v>23835</v>
      </c>
    </row>
    <row r="1758" spans="1:12" x14ac:dyDescent="0.25">
      <c r="A1758" s="149">
        <f t="shared" si="175"/>
        <v>175500</v>
      </c>
      <c r="B1758" s="5"/>
      <c r="C1758" s="78"/>
      <c r="D1758" s="78"/>
      <c r="E1758" s="136">
        <f>CEILING(($E$1003+formule!$E$44*(A1758-$A$1003))/100,1)*100</f>
        <v>22700</v>
      </c>
      <c r="F1758" s="137">
        <f t="shared" si="176"/>
        <v>27013</v>
      </c>
      <c r="G1758" s="106"/>
      <c r="H1758" s="124">
        <f t="shared" si="173"/>
        <v>23150</v>
      </c>
      <c r="I1758" s="125">
        <f t="shared" si="174"/>
        <v>27548</v>
      </c>
      <c r="J1758" s="103"/>
      <c r="K1758" s="124">
        <f t="shared" si="177"/>
        <v>22700</v>
      </c>
      <c r="L1758" s="125">
        <f t="shared" si="178"/>
        <v>23835</v>
      </c>
    </row>
    <row r="1759" spans="1:12" x14ac:dyDescent="0.25">
      <c r="A1759" s="149">
        <f t="shared" si="175"/>
        <v>175600</v>
      </c>
      <c r="B1759" s="5"/>
      <c r="C1759" s="78"/>
      <c r="D1759" s="78"/>
      <c r="E1759" s="136">
        <f>CEILING(($E$1003+formule!$E$44*(A1759-$A$1003))/100,1)*100</f>
        <v>22700</v>
      </c>
      <c r="F1759" s="137">
        <f t="shared" si="176"/>
        <v>27013</v>
      </c>
      <c r="G1759" s="106"/>
      <c r="H1759" s="124">
        <f t="shared" si="173"/>
        <v>23150</v>
      </c>
      <c r="I1759" s="125">
        <f t="shared" si="174"/>
        <v>27548</v>
      </c>
      <c r="J1759" s="103"/>
      <c r="K1759" s="124">
        <f t="shared" si="177"/>
        <v>22700</v>
      </c>
      <c r="L1759" s="125">
        <f t="shared" si="178"/>
        <v>23835</v>
      </c>
    </row>
    <row r="1760" spans="1:12" x14ac:dyDescent="0.25">
      <c r="A1760" s="149">
        <f t="shared" si="175"/>
        <v>175700</v>
      </c>
      <c r="B1760" s="5"/>
      <c r="C1760" s="78"/>
      <c r="D1760" s="78"/>
      <c r="E1760" s="136">
        <f>CEILING(($E$1003+formule!$E$44*(A1760-$A$1003))/100,1)*100</f>
        <v>22700</v>
      </c>
      <c r="F1760" s="137">
        <f t="shared" si="176"/>
        <v>27013</v>
      </c>
      <c r="G1760" s="106"/>
      <c r="H1760" s="124">
        <f t="shared" si="173"/>
        <v>23150</v>
      </c>
      <c r="I1760" s="125">
        <f t="shared" si="174"/>
        <v>27548</v>
      </c>
      <c r="J1760" s="103"/>
      <c r="K1760" s="124">
        <f t="shared" si="177"/>
        <v>22700</v>
      </c>
      <c r="L1760" s="125">
        <f t="shared" si="178"/>
        <v>23835</v>
      </c>
    </row>
    <row r="1761" spans="1:12" x14ac:dyDescent="0.25">
      <c r="A1761" s="149">
        <f t="shared" si="175"/>
        <v>175800</v>
      </c>
      <c r="B1761" s="5"/>
      <c r="C1761" s="78"/>
      <c r="D1761" s="78"/>
      <c r="E1761" s="136">
        <f>CEILING(($E$1003+formule!$E$44*(A1761-$A$1003))/100,1)*100</f>
        <v>22700</v>
      </c>
      <c r="F1761" s="137">
        <f t="shared" si="176"/>
        <v>27013</v>
      </c>
      <c r="G1761" s="106"/>
      <c r="H1761" s="124">
        <f t="shared" si="173"/>
        <v>23150</v>
      </c>
      <c r="I1761" s="125">
        <f t="shared" si="174"/>
        <v>27548</v>
      </c>
      <c r="J1761" s="103"/>
      <c r="K1761" s="124">
        <f t="shared" si="177"/>
        <v>22700</v>
      </c>
      <c r="L1761" s="125">
        <f t="shared" si="178"/>
        <v>23835</v>
      </c>
    </row>
    <row r="1762" spans="1:12" x14ac:dyDescent="0.25">
      <c r="A1762" s="149">
        <f t="shared" si="175"/>
        <v>175900</v>
      </c>
      <c r="B1762" s="5"/>
      <c r="C1762" s="78"/>
      <c r="D1762" s="78"/>
      <c r="E1762" s="136">
        <f>CEILING(($E$1003+formule!$E$44*(A1762-$A$1003))/100,1)*100</f>
        <v>22700</v>
      </c>
      <c r="F1762" s="137">
        <f t="shared" si="176"/>
        <v>27013</v>
      </c>
      <c r="G1762" s="106"/>
      <c r="H1762" s="124">
        <f t="shared" si="173"/>
        <v>23150</v>
      </c>
      <c r="I1762" s="125">
        <f t="shared" si="174"/>
        <v>27548</v>
      </c>
      <c r="J1762" s="103"/>
      <c r="K1762" s="124">
        <f t="shared" si="177"/>
        <v>22700</v>
      </c>
      <c r="L1762" s="125">
        <f t="shared" si="178"/>
        <v>23835</v>
      </c>
    </row>
    <row r="1763" spans="1:12" x14ac:dyDescent="0.25">
      <c r="A1763" s="149">
        <f t="shared" si="175"/>
        <v>176000</v>
      </c>
      <c r="B1763" s="5"/>
      <c r="C1763" s="78"/>
      <c r="D1763" s="78"/>
      <c r="E1763" s="136">
        <f>CEILING(($E$1003+formule!$E$44*(A1763-$A$1003))/100,1)*100</f>
        <v>22700</v>
      </c>
      <c r="F1763" s="137">
        <f t="shared" si="176"/>
        <v>27013</v>
      </c>
      <c r="G1763" s="106"/>
      <c r="H1763" s="124">
        <f t="shared" si="173"/>
        <v>23150</v>
      </c>
      <c r="I1763" s="125">
        <f t="shared" si="174"/>
        <v>27548</v>
      </c>
      <c r="J1763" s="103"/>
      <c r="K1763" s="124">
        <f t="shared" si="177"/>
        <v>22700</v>
      </c>
      <c r="L1763" s="125">
        <f t="shared" si="178"/>
        <v>23835</v>
      </c>
    </row>
    <row r="1764" spans="1:12" x14ac:dyDescent="0.25">
      <c r="A1764" s="149">
        <f t="shared" si="175"/>
        <v>176100</v>
      </c>
      <c r="B1764" s="5"/>
      <c r="C1764" s="78"/>
      <c r="D1764" s="78"/>
      <c r="E1764" s="136">
        <f>CEILING(($E$1003+formule!$E$44*(A1764-$A$1003))/100,1)*100</f>
        <v>22700</v>
      </c>
      <c r="F1764" s="137">
        <f t="shared" si="176"/>
        <v>27013</v>
      </c>
      <c r="G1764" s="106"/>
      <c r="H1764" s="124">
        <f t="shared" si="173"/>
        <v>23150</v>
      </c>
      <c r="I1764" s="125">
        <f t="shared" si="174"/>
        <v>27548</v>
      </c>
      <c r="J1764" s="103"/>
      <c r="K1764" s="124">
        <f t="shared" si="177"/>
        <v>22700</v>
      </c>
      <c r="L1764" s="125">
        <f t="shared" si="178"/>
        <v>23835</v>
      </c>
    </row>
    <row r="1765" spans="1:12" x14ac:dyDescent="0.25">
      <c r="A1765" s="149">
        <f t="shared" si="175"/>
        <v>176200</v>
      </c>
      <c r="B1765" s="5"/>
      <c r="C1765" s="78"/>
      <c r="D1765" s="78"/>
      <c r="E1765" s="136">
        <f>CEILING(($E$1003+formule!$E$44*(A1765-$A$1003))/100,1)*100</f>
        <v>22800</v>
      </c>
      <c r="F1765" s="137">
        <f t="shared" si="176"/>
        <v>27132</v>
      </c>
      <c r="G1765" s="106"/>
      <c r="H1765" s="124">
        <f t="shared" si="173"/>
        <v>23250</v>
      </c>
      <c r="I1765" s="125">
        <f t="shared" si="174"/>
        <v>27667</v>
      </c>
      <c r="J1765" s="103"/>
      <c r="K1765" s="124">
        <f t="shared" si="177"/>
        <v>22800</v>
      </c>
      <c r="L1765" s="125">
        <f t="shared" si="178"/>
        <v>23940</v>
      </c>
    </row>
    <row r="1766" spans="1:12" x14ac:dyDescent="0.25">
      <c r="A1766" s="149">
        <f t="shared" si="175"/>
        <v>176300</v>
      </c>
      <c r="B1766" s="5"/>
      <c r="C1766" s="78"/>
      <c r="D1766" s="78"/>
      <c r="E1766" s="136">
        <f>CEILING(($E$1003+formule!$E$44*(A1766-$A$1003))/100,1)*100</f>
        <v>22800</v>
      </c>
      <c r="F1766" s="137">
        <f t="shared" si="176"/>
        <v>27132</v>
      </c>
      <c r="G1766" s="106"/>
      <c r="H1766" s="124">
        <f t="shared" si="173"/>
        <v>23250</v>
      </c>
      <c r="I1766" s="125">
        <f t="shared" si="174"/>
        <v>27667</v>
      </c>
      <c r="J1766" s="103"/>
      <c r="K1766" s="124">
        <f t="shared" si="177"/>
        <v>22800</v>
      </c>
      <c r="L1766" s="125">
        <f t="shared" si="178"/>
        <v>23940</v>
      </c>
    </row>
    <row r="1767" spans="1:12" x14ac:dyDescent="0.25">
      <c r="A1767" s="149">
        <f t="shared" si="175"/>
        <v>176400</v>
      </c>
      <c r="B1767" s="5"/>
      <c r="C1767" s="78"/>
      <c r="D1767" s="78"/>
      <c r="E1767" s="136">
        <f>CEILING(($E$1003+formule!$E$44*(A1767-$A$1003))/100,1)*100</f>
        <v>22800</v>
      </c>
      <c r="F1767" s="137">
        <f t="shared" si="176"/>
        <v>27132</v>
      </c>
      <c r="G1767" s="106"/>
      <c r="H1767" s="124">
        <f t="shared" si="173"/>
        <v>23250</v>
      </c>
      <c r="I1767" s="125">
        <f t="shared" si="174"/>
        <v>27667</v>
      </c>
      <c r="J1767" s="103"/>
      <c r="K1767" s="124">
        <f t="shared" si="177"/>
        <v>22800</v>
      </c>
      <c r="L1767" s="125">
        <f t="shared" si="178"/>
        <v>23940</v>
      </c>
    </row>
    <row r="1768" spans="1:12" x14ac:dyDescent="0.25">
      <c r="A1768" s="149">
        <f t="shared" si="175"/>
        <v>176500</v>
      </c>
      <c r="B1768" s="5"/>
      <c r="C1768" s="78"/>
      <c r="D1768" s="78"/>
      <c r="E1768" s="136">
        <f>CEILING(($E$1003+formule!$E$44*(A1768-$A$1003))/100,1)*100</f>
        <v>22800</v>
      </c>
      <c r="F1768" s="137">
        <f t="shared" si="176"/>
        <v>27132</v>
      </c>
      <c r="G1768" s="106"/>
      <c r="H1768" s="124">
        <f t="shared" si="173"/>
        <v>23250</v>
      </c>
      <c r="I1768" s="125">
        <f t="shared" si="174"/>
        <v>27667</v>
      </c>
      <c r="J1768" s="103"/>
      <c r="K1768" s="124">
        <f t="shared" si="177"/>
        <v>22800</v>
      </c>
      <c r="L1768" s="125">
        <f t="shared" si="178"/>
        <v>23940</v>
      </c>
    </row>
    <row r="1769" spans="1:12" x14ac:dyDescent="0.25">
      <c r="A1769" s="149">
        <f t="shared" si="175"/>
        <v>176600</v>
      </c>
      <c r="B1769" s="5"/>
      <c r="C1769" s="78"/>
      <c r="D1769" s="78"/>
      <c r="E1769" s="136">
        <f>CEILING(($E$1003+formule!$E$44*(A1769-$A$1003))/100,1)*100</f>
        <v>22800</v>
      </c>
      <c r="F1769" s="137">
        <f t="shared" si="176"/>
        <v>27132</v>
      </c>
      <c r="G1769" s="106"/>
      <c r="H1769" s="124">
        <f t="shared" ref="H1769:H1832" si="179">E1769+450</f>
        <v>23250</v>
      </c>
      <c r="I1769" s="125">
        <f t="shared" ref="I1769:I1832" si="180">F1769+535</f>
        <v>27667</v>
      </c>
      <c r="J1769" s="103"/>
      <c r="K1769" s="124">
        <f t="shared" si="177"/>
        <v>22800</v>
      </c>
      <c r="L1769" s="125">
        <f t="shared" si="178"/>
        <v>23940</v>
      </c>
    </row>
    <row r="1770" spans="1:12" x14ac:dyDescent="0.25">
      <c r="A1770" s="149">
        <f t="shared" si="175"/>
        <v>176700</v>
      </c>
      <c r="B1770" s="5"/>
      <c r="C1770" s="78"/>
      <c r="D1770" s="78"/>
      <c r="E1770" s="136">
        <f>CEILING(($E$1003+formule!$E$44*(A1770-$A$1003))/100,1)*100</f>
        <v>22800</v>
      </c>
      <c r="F1770" s="137">
        <f t="shared" si="176"/>
        <v>27132</v>
      </c>
      <c r="G1770" s="106"/>
      <c r="H1770" s="124">
        <f t="shared" si="179"/>
        <v>23250</v>
      </c>
      <c r="I1770" s="125">
        <f t="shared" si="180"/>
        <v>27667</v>
      </c>
      <c r="J1770" s="103"/>
      <c r="K1770" s="124">
        <f t="shared" si="177"/>
        <v>22800</v>
      </c>
      <c r="L1770" s="125">
        <f t="shared" si="178"/>
        <v>23940</v>
      </c>
    </row>
    <row r="1771" spans="1:12" x14ac:dyDescent="0.25">
      <c r="A1771" s="149">
        <f t="shared" si="175"/>
        <v>176800</v>
      </c>
      <c r="B1771" s="5"/>
      <c r="C1771" s="78"/>
      <c r="D1771" s="78"/>
      <c r="E1771" s="136">
        <f>CEILING(($E$1003+formule!$E$44*(A1771-$A$1003))/100,1)*100</f>
        <v>22800</v>
      </c>
      <c r="F1771" s="137">
        <f t="shared" si="176"/>
        <v>27132</v>
      </c>
      <c r="G1771" s="106"/>
      <c r="H1771" s="124">
        <f t="shared" si="179"/>
        <v>23250</v>
      </c>
      <c r="I1771" s="125">
        <f t="shared" si="180"/>
        <v>27667</v>
      </c>
      <c r="J1771" s="103"/>
      <c r="K1771" s="124">
        <f t="shared" si="177"/>
        <v>22800</v>
      </c>
      <c r="L1771" s="125">
        <f t="shared" si="178"/>
        <v>23940</v>
      </c>
    </row>
    <row r="1772" spans="1:12" x14ac:dyDescent="0.25">
      <c r="A1772" s="149">
        <f t="shared" si="175"/>
        <v>176900</v>
      </c>
      <c r="B1772" s="5"/>
      <c r="C1772" s="78"/>
      <c r="D1772" s="78"/>
      <c r="E1772" s="136">
        <f>CEILING(($E$1003+formule!$E$44*(A1772-$A$1003))/100,1)*100</f>
        <v>22800</v>
      </c>
      <c r="F1772" s="137">
        <f t="shared" si="176"/>
        <v>27132</v>
      </c>
      <c r="G1772" s="106"/>
      <c r="H1772" s="124">
        <f t="shared" si="179"/>
        <v>23250</v>
      </c>
      <c r="I1772" s="125">
        <f t="shared" si="180"/>
        <v>27667</v>
      </c>
      <c r="J1772" s="103"/>
      <c r="K1772" s="124">
        <f t="shared" si="177"/>
        <v>22800</v>
      </c>
      <c r="L1772" s="125">
        <f t="shared" si="178"/>
        <v>23940</v>
      </c>
    </row>
    <row r="1773" spans="1:12" x14ac:dyDescent="0.25">
      <c r="A1773" s="149">
        <f t="shared" ref="A1773:A1836" si="181">A1772+100</f>
        <v>177000</v>
      </c>
      <c r="B1773" s="5"/>
      <c r="C1773" s="78"/>
      <c r="D1773" s="78"/>
      <c r="E1773" s="136">
        <f>CEILING(($E$1003+formule!$E$44*(A1773-$A$1003))/100,1)*100</f>
        <v>22800</v>
      </c>
      <c r="F1773" s="137">
        <f t="shared" si="176"/>
        <v>27132</v>
      </c>
      <c r="G1773" s="106"/>
      <c r="H1773" s="124">
        <f t="shared" si="179"/>
        <v>23250</v>
      </c>
      <c r="I1773" s="125">
        <f t="shared" si="180"/>
        <v>27667</v>
      </c>
      <c r="J1773" s="103"/>
      <c r="K1773" s="124">
        <f t="shared" si="177"/>
        <v>22800</v>
      </c>
      <c r="L1773" s="125">
        <f t="shared" si="178"/>
        <v>23940</v>
      </c>
    </row>
    <row r="1774" spans="1:12" x14ac:dyDescent="0.25">
      <c r="A1774" s="149">
        <f t="shared" si="181"/>
        <v>177100</v>
      </c>
      <c r="B1774" s="5"/>
      <c r="C1774" s="78"/>
      <c r="D1774" s="78"/>
      <c r="E1774" s="136">
        <f>CEILING(($E$1003+formule!$E$44*(A1774-$A$1003))/100,1)*100</f>
        <v>22800</v>
      </c>
      <c r="F1774" s="137">
        <f t="shared" si="176"/>
        <v>27132</v>
      </c>
      <c r="G1774" s="106"/>
      <c r="H1774" s="124">
        <f t="shared" si="179"/>
        <v>23250</v>
      </c>
      <c r="I1774" s="125">
        <f t="shared" si="180"/>
        <v>27667</v>
      </c>
      <c r="J1774" s="103"/>
      <c r="K1774" s="124">
        <f t="shared" si="177"/>
        <v>22800</v>
      </c>
      <c r="L1774" s="125">
        <f t="shared" si="178"/>
        <v>23940</v>
      </c>
    </row>
    <row r="1775" spans="1:12" x14ac:dyDescent="0.25">
      <c r="A1775" s="149">
        <f t="shared" si="181"/>
        <v>177200</v>
      </c>
      <c r="B1775" s="5"/>
      <c r="C1775" s="78"/>
      <c r="D1775" s="78"/>
      <c r="E1775" s="136">
        <f>CEILING(($E$1003+formule!$E$44*(A1775-$A$1003))/100,1)*100</f>
        <v>22900</v>
      </c>
      <c r="F1775" s="137">
        <f t="shared" si="176"/>
        <v>27251</v>
      </c>
      <c r="G1775" s="106"/>
      <c r="H1775" s="124">
        <f t="shared" si="179"/>
        <v>23350</v>
      </c>
      <c r="I1775" s="125">
        <f t="shared" si="180"/>
        <v>27786</v>
      </c>
      <c r="J1775" s="103"/>
      <c r="K1775" s="124">
        <f t="shared" si="177"/>
        <v>22900</v>
      </c>
      <c r="L1775" s="125">
        <f t="shared" si="178"/>
        <v>24045</v>
      </c>
    </row>
    <row r="1776" spans="1:12" x14ac:dyDescent="0.25">
      <c r="A1776" s="149">
        <f t="shared" si="181"/>
        <v>177300</v>
      </c>
      <c r="B1776" s="5"/>
      <c r="C1776" s="78"/>
      <c r="D1776" s="78"/>
      <c r="E1776" s="136">
        <f>CEILING(($E$1003+formule!$E$44*(A1776-$A$1003))/100,1)*100</f>
        <v>22900</v>
      </c>
      <c r="F1776" s="137">
        <f t="shared" si="176"/>
        <v>27251</v>
      </c>
      <c r="G1776" s="106"/>
      <c r="H1776" s="124">
        <f t="shared" si="179"/>
        <v>23350</v>
      </c>
      <c r="I1776" s="125">
        <f t="shared" si="180"/>
        <v>27786</v>
      </c>
      <c r="J1776" s="103"/>
      <c r="K1776" s="124">
        <f t="shared" si="177"/>
        <v>22900</v>
      </c>
      <c r="L1776" s="125">
        <f t="shared" si="178"/>
        <v>24045</v>
      </c>
    </row>
    <row r="1777" spans="1:12" x14ac:dyDescent="0.25">
      <c r="A1777" s="149">
        <f t="shared" si="181"/>
        <v>177400</v>
      </c>
      <c r="B1777" s="5"/>
      <c r="C1777" s="78"/>
      <c r="D1777" s="78"/>
      <c r="E1777" s="136">
        <f>CEILING(($E$1003+formule!$E$44*(A1777-$A$1003))/100,1)*100</f>
        <v>22900</v>
      </c>
      <c r="F1777" s="137">
        <f t="shared" ref="F1777:F1840" si="182">E1777*1.19</f>
        <v>27251</v>
      </c>
      <c r="G1777" s="106"/>
      <c r="H1777" s="124">
        <f t="shared" si="179"/>
        <v>23350</v>
      </c>
      <c r="I1777" s="125">
        <f t="shared" si="180"/>
        <v>27786</v>
      </c>
      <c r="J1777" s="103"/>
      <c r="K1777" s="124">
        <f t="shared" si="177"/>
        <v>22900</v>
      </c>
      <c r="L1777" s="125">
        <f t="shared" si="178"/>
        <v>24045</v>
      </c>
    </row>
    <row r="1778" spans="1:12" x14ac:dyDescent="0.25">
      <c r="A1778" s="149">
        <f t="shared" si="181"/>
        <v>177500</v>
      </c>
      <c r="B1778" s="5"/>
      <c r="C1778" s="78"/>
      <c r="D1778" s="78"/>
      <c r="E1778" s="136">
        <f>CEILING(($E$1003+formule!$E$44*(A1778-$A$1003))/100,1)*100</f>
        <v>22900</v>
      </c>
      <c r="F1778" s="137">
        <f t="shared" si="182"/>
        <v>27251</v>
      </c>
      <c r="G1778" s="106"/>
      <c r="H1778" s="124">
        <f t="shared" si="179"/>
        <v>23350</v>
      </c>
      <c r="I1778" s="125">
        <f t="shared" si="180"/>
        <v>27786</v>
      </c>
      <c r="J1778" s="103"/>
      <c r="K1778" s="124">
        <f t="shared" si="177"/>
        <v>22900</v>
      </c>
      <c r="L1778" s="125">
        <f t="shared" si="178"/>
        <v>24045</v>
      </c>
    </row>
    <row r="1779" spans="1:12" x14ac:dyDescent="0.25">
      <c r="A1779" s="149">
        <f t="shared" si="181"/>
        <v>177600</v>
      </c>
      <c r="B1779" s="5"/>
      <c r="C1779" s="78"/>
      <c r="D1779" s="78"/>
      <c r="E1779" s="136">
        <f>CEILING(($E$1003+formule!$E$44*(A1779-$A$1003))/100,1)*100</f>
        <v>22900</v>
      </c>
      <c r="F1779" s="137">
        <f t="shared" si="182"/>
        <v>27251</v>
      </c>
      <c r="G1779" s="106"/>
      <c r="H1779" s="124">
        <f t="shared" si="179"/>
        <v>23350</v>
      </c>
      <c r="I1779" s="125">
        <f t="shared" si="180"/>
        <v>27786</v>
      </c>
      <c r="J1779" s="103"/>
      <c r="K1779" s="124">
        <f t="shared" si="177"/>
        <v>22900</v>
      </c>
      <c r="L1779" s="125">
        <f t="shared" si="178"/>
        <v>24045</v>
      </c>
    </row>
    <row r="1780" spans="1:12" x14ac:dyDescent="0.25">
      <c r="A1780" s="149">
        <f t="shared" si="181"/>
        <v>177700</v>
      </c>
      <c r="B1780" s="5"/>
      <c r="C1780" s="78"/>
      <c r="D1780" s="78"/>
      <c r="E1780" s="136">
        <f>CEILING(($E$1003+formule!$E$44*(A1780-$A$1003))/100,1)*100</f>
        <v>22900</v>
      </c>
      <c r="F1780" s="137">
        <f t="shared" si="182"/>
        <v>27251</v>
      </c>
      <c r="G1780" s="106"/>
      <c r="H1780" s="124">
        <f t="shared" si="179"/>
        <v>23350</v>
      </c>
      <c r="I1780" s="125">
        <f t="shared" si="180"/>
        <v>27786</v>
      </c>
      <c r="J1780" s="103"/>
      <c r="K1780" s="124">
        <f t="shared" si="177"/>
        <v>22900</v>
      </c>
      <c r="L1780" s="125">
        <f t="shared" si="178"/>
        <v>24045</v>
      </c>
    </row>
    <row r="1781" spans="1:12" x14ac:dyDescent="0.25">
      <c r="A1781" s="149">
        <f t="shared" si="181"/>
        <v>177800</v>
      </c>
      <c r="B1781" s="5"/>
      <c r="C1781" s="78"/>
      <c r="D1781" s="78"/>
      <c r="E1781" s="136">
        <f>CEILING(($E$1003+formule!$E$44*(A1781-$A$1003))/100,1)*100</f>
        <v>22900</v>
      </c>
      <c r="F1781" s="137">
        <f t="shared" si="182"/>
        <v>27251</v>
      </c>
      <c r="G1781" s="106"/>
      <c r="H1781" s="124">
        <f t="shared" si="179"/>
        <v>23350</v>
      </c>
      <c r="I1781" s="125">
        <f t="shared" si="180"/>
        <v>27786</v>
      </c>
      <c r="J1781" s="103"/>
      <c r="K1781" s="124">
        <f t="shared" si="177"/>
        <v>22900</v>
      </c>
      <c r="L1781" s="125">
        <f t="shared" si="178"/>
        <v>24045</v>
      </c>
    </row>
    <row r="1782" spans="1:12" x14ac:dyDescent="0.25">
      <c r="A1782" s="149">
        <f t="shared" si="181"/>
        <v>177900</v>
      </c>
      <c r="B1782" s="5"/>
      <c r="C1782" s="78"/>
      <c r="D1782" s="78"/>
      <c r="E1782" s="136">
        <f>CEILING(($E$1003+formule!$E$44*(A1782-$A$1003))/100,1)*100</f>
        <v>22900</v>
      </c>
      <c r="F1782" s="137">
        <f t="shared" si="182"/>
        <v>27251</v>
      </c>
      <c r="G1782" s="106"/>
      <c r="H1782" s="124">
        <f t="shared" si="179"/>
        <v>23350</v>
      </c>
      <c r="I1782" s="125">
        <f t="shared" si="180"/>
        <v>27786</v>
      </c>
      <c r="J1782" s="103"/>
      <c r="K1782" s="124">
        <f t="shared" si="177"/>
        <v>22900</v>
      </c>
      <c r="L1782" s="125">
        <f t="shared" si="178"/>
        <v>24045</v>
      </c>
    </row>
    <row r="1783" spans="1:12" x14ac:dyDescent="0.25">
      <c r="A1783" s="149">
        <f t="shared" si="181"/>
        <v>178000</v>
      </c>
      <c r="B1783" s="5"/>
      <c r="C1783" s="78"/>
      <c r="D1783" s="78"/>
      <c r="E1783" s="136">
        <f>CEILING(($E$1003+formule!$E$44*(A1783-$A$1003))/100,1)*100</f>
        <v>22900</v>
      </c>
      <c r="F1783" s="137">
        <f t="shared" si="182"/>
        <v>27251</v>
      </c>
      <c r="G1783" s="106"/>
      <c r="H1783" s="124">
        <f t="shared" si="179"/>
        <v>23350</v>
      </c>
      <c r="I1783" s="125">
        <f t="shared" si="180"/>
        <v>27786</v>
      </c>
      <c r="J1783" s="103"/>
      <c r="K1783" s="124">
        <f t="shared" si="177"/>
        <v>22900</v>
      </c>
      <c r="L1783" s="125">
        <f t="shared" si="178"/>
        <v>24045</v>
      </c>
    </row>
    <row r="1784" spans="1:12" x14ac:dyDescent="0.25">
      <c r="A1784" s="149">
        <f t="shared" si="181"/>
        <v>178100</v>
      </c>
      <c r="B1784" s="5"/>
      <c r="C1784" s="78"/>
      <c r="D1784" s="78"/>
      <c r="E1784" s="136">
        <f>CEILING(($E$1003+formule!$E$44*(A1784-$A$1003))/100,1)*100</f>
        <v>22900</v>
      </c>
      <c r="F1784" s="137">
        <f t="shared" si="182"/>
        <v>27251</v>
      </c>
      <c r="G1784" s="106"/>
      <c r="H1784" s="124">
        <f t="shared" si="179"/>
        <v>23350</v>
      </c>
      <c r="I1784" s="125">
        <f t="shared" si="180"/>
        <v>27786</v>
      </c>
      <c r="J1784" s="103"/>
      <c r="K1784" s="124">
        <f t="shared" si="177"/>
        <v>22900</v>
      </c>
      <c r="L1784" s="125">
        <f t="shared" si="178"/>
        <v>24045</v>
      </c>
    </row>
    <row r="1785" spans="1:12" x14ac:dyDescent="0.25">
      <c r="A1785" s="149">
        <f t="shared" si="181"/>
        <v>178200</v>
      </c>
      <c r="B1785" s="5"/>
      <c r="C1785" s="78"/>
      <c r="D1785" s="78"/>
      <c r="E1785" s="136">
        <f>CEILING(($E$1003+formule!$E$44*(A1785-$A$1003))/100,1)*100</f>
        <v>23000</v>
      </c>
      <c r="F1785" s="137">
        <f t="shared" si="182"/>
        <v>27370</v>
      </c>
      <c r="G1785" s="106"/>
      <c r="H1785" s="124">
        <f t="shared" si="179"/>
        <v>23450</v>
      </c>
      <c r="I1785" s="125">
        <f t="shared" si="180"/>
        <v>27905</v>
      </c>
      <c r="J1785" s="103"/>
      <c r="K1785" s="124">
        <f t="shared" si="177"/>
        <v>23000</v>
      </c>
      <c r="L1785" s="125">
        <f t="shared" si="178"/>
        <v>24150</v>
      </c>
    </row>
    <row r="1786" spans="1:12" x14ac:dyDescent="0.25">
      <c r="A1786" s="149">
        <f t="shared" si="181"/>
        <v>178300</v>
      </c>
      <c r="B1786" s="5"/>
      <c r="C1786" s="78"/>
      <c r="D1786" s="78"/>
      <c r="E1786" s="136">
        <f>CEILING(($E$1003+formule!$E$44*(A1786-$A$1003))/100,1)*100</f>
        <v>23000</v>
      </c>
      <c r="F1786" s="137">
        <f t="shared" si="182"/>
        <v>27370</v>
      </c>
      <c r="G1786" s="106"/>
      <c r="H1786" s="124">
        <f t="shared" si="179"/>
        <v>23450</v>
      </c>
      <c r="I1786" s="125">
        <f t="shared" si="180"/>
        <v>27905</v>
      </c>
      <c r="J1786" s="103"/>
      <c r="K1786" s="124">
        <f t="shared" si="177"/>
        <v>23000</v>
      </c>
      <c r="L1786" s="125">
        <f t="shared" si="178"/>
        <v>24150</v>
      </c>
    </row>
    <row r="1787" spans="1:12" x14ac:dyDescent="0.25">
      <c r="A1787" s="149">
        <f t="shared" si="181"/>
        <v>178400</v>
      </c>
      <c r="B1787" s="5"/>
      <c r="C1787" s="78"/>
      <c r="D1787" s="78"/>
      <c r="E1787" s="136">
        <f>CEILING(($E$1003+formule!$E$44*(A1787-$A$1003))/100,1)*100</f>
        <v>23000</v>
      </c>
      <c r="F1787" s="137">
        <f t="shared" si="182"/>
        <v>27370</v>
      </c>
      <c r="G1787" s="106"/>
      <c r="H1787" s="124">
        <f t="shared" si="179"/>
        <v>23450</v>
      </c>
      <c r="I1787" s="125">
        <f t="shared" si="180"/>
        <v>27905</v>
      </c>
      <c r="J1787" s="103"/>
      <c r="K1787" s="124">
        <f t="shared" si="177"/>
        <v>23000</v>
      </c>
      <c r="L1787" s="125">
        <f t="shared" si="178"/>
        <v>24150</v>
      </c>
    </row>
    <row r="1788" spans="1:12" x14ac:dyDescent="0.25">
      <c r="A1788" s="149">
        <f t="shared" si="181"/>
        <v>178500</v>
      </c>
      <c r="B1788" s="5"/>
      <c r="C1788" s="78"/>
      <c r="D1788" s="78"/>
      <c r="E1788" s="136">
        <f>CEILING(($E$1003+formule!$E$44*(A1788-$A$1003))/100,1)*100</f>
        <v>23000</v>
      </c>
      <c r="F1788" s="137">
        <f t="shared" si="182"/>
        <v>27370</v>
      </c>
      <c r="G1788" s="106"/>
      <c r="H1788" s="124">
        <f t="shared" si="179"/>
        <v>23450</v>
      </c>
      <c r="I1788" s="125">
        <f t="shared" si="180"/>
        <v>27905</v>
      </c>
      <c r="J1788" s="103"/>
      <c r="K1788" s="124">
        <f t="shared" si="177"/>
        <v>23000</v>
      </c>
      <c r="L1788" s="125">
        <f t="shared" si="178"/>
        <v>24150</v>
      </c>
    </row>
    <row r="1789" spans="1:12" x14ac:dyDescent="0.25">
      <c r="A1789" s="149">
        <f t="shared" si="181"/>
        <v>178600</v>
      </c>
      <c r="B1789" s="5"/>
      <c r="C1789" s="78"/>
      <c r="D1789" s="78"/>
      <c r="E1789" s="136">
        <f>CEILING(($E$1003+formule!$E$44*(A1789-$A$1003))/100,1)*100</f>
        <v>23000</v>
      </c>
      <c r="F1789" s="137">
        <f t="shared" si="182"/>
        <v>27370</v>
      </c>
      <c r="G1789" s="106"/>
      <c r="H1789" s="124">
        <f t="shared" si="179"/>
        <v>23450</v>
      </c>
      <c r="I1789" s="125">
        <f t="shared" si="180"/>
        <v>27905</v>
      </c>
      <c r="J1789" s="103"/>
      <c r="K1789" s="124">
        <f t="shared" si="177"/>
        <v>23000</v>
      </c>
      <c r="L1789" s="125">
        <f t="shared" si="178"/>
        <v>24150</v>
      </c>
    </row>
    <row r="1790" spans="1:12" x14ac:dyDescent="0.25">
      <c r="A1790" s="149">
        <f t="shared" si="181"/>
        <v>178700</v>
      </c>
      <c r="B1790" s="5"/>
      <c r="C1790" s="78"/>
      <c r="D1790" s="78"/>
      <c r="E1790" s="136">
        <f>CEILING(($E$1003+formule!$E$44*(A1790-$A$1003))/100,1)*100</f>
        <v>23000</v>
      </c>
      <c r="F1790" s="137">
        <f t="shared" si="182"/>
        <v>27370</v>
      </c>
      <c r="G1790" s="106"/>
      <c r="H1790" s="124">
        <f t="shared" si="179"/>
        <v>23450</v>
      </c>
      <c r="I1790" s="125">
        <f t="shared" si="180"/>
        <v>27905</v>
      </c>
      <c r="J1790" s="103"/>
      <c r="K1790" s="124">
        <f t="shared" si="177"/>
        <v>23000</v>
      </c>
      <c r="L1790" s="125">
        <f t="shared" si="178"/>
        <v>24150</v>
      </c>
    </row>
    <row r="1791" spans="1:12" x14ac:dyDescent="0.25">
      <c r="A1791" s="149">
        <f t="shared" si="181"/>
        <v>178800</v>
      </c>
      <c r="B1791" s="5"/>
      <c r="C1791" s="78"/>
      <c r="D1791" s="78"/>
      <c r="E1791" s="136">
        <f>CEILING(($E$1003+formule!$E$44*(A1791-$A$1003))/100,1)*100</f>
        <v>23000</v>
      </c>
      <c r="F1791" s="137">
        <f t="shared" si="182"/>
        <v>27370</v>
      </c>
      <c r="G1791" s="106"/>
      <c r="H1791" s="124">
        <f t="shared" si="179"/>
        <v>23450</v>
      </c>
      <c r="I1791" s="125">
        <f t="shared" si="180"/>
        <v>27905</v>
      </c>
      <c r="J1791" s="103"/>
      <c r="K1791" s="124">
        <f t="shared" si="177"/>
        <v>23000</v>
      </c>
      <c r="L1791" s="125">
        <f t="shared" si="178"/>
        <v>24150</v>
      </c>
    </row>
    <row r="1792" spans="1:12" x14ac:dyDescent="0.25">
      <c r="A1792" s="149">
        <f t="shared" si="181"/>
        <v>178900</v>
      </c>
      <c r="B1792" s="5"/>
      <c r="C1792" s="78"/>
      <c r="D1792" s="78"/>
      <c r="E1792" s="136">
        <f>CEILING(($E$1003+formule!$E$44*(A1792-$A$1003))/100,1)*100</f>
        <v>23000</v>
      </c>
      <c r="F1792" s="137">
        <f t="shared" si="182"/>
        <v>27370</v>
      </c>
      <c r="G1792" s="106"/>
      <c r="H1792" s="124">
        <f t="shared" si="179"/>
        <v>23450</v>
      </c>
      <c r="I1792" s="125">
        <f t="shared" si="180"/>
        <v>27905</v>
      </c>
      <c r="J1792" s="103"/>
      <c r="K1792" s="124">
        <f t="shared" si="177"/>
        <v>23000</v>
      </c>
      <c r="L1792" s="125">
        <f t="shared" si="178"/>
        <v>24150</v>
      </c>
    </row>
    <row r="1793" spans="1:12" x14ac:dyDescent="0.25">
      <c r="A1793" s="149">
        <f t="shared" si="181"/>
        <v>179000</v>
      </c>
      <c r="B1793" s="5"/>
      <c r="C1793" s="78"/>
      <c r="D1793" s="78"/>
      <c r="E1793" s="136">
        <f>CEILING(($E$1003+formule!$E$44*(A1793-$A$1003))/100,1)*100</f>
        <v>23000</v>
      </c>
      <c r="F1793" s="137">
        <f t="shared" si="182"/>
        <v>27370</v>
      </c>
      <c r="G1793" s="106"/>
      <c r="H1793" s="124">
        <f t="shared" si="179"/>
        <v>23450</v>
      </c>
      <c r="I1793" s="125">
        <f t="shared" si="180"/>
        <v>27905</v>
      </c>
      <c r="J1793" s="103"/>
      <c r="K1793" s="124">
        <f t="shared" si="177"/>
        <v>23000</v>
      </c>
      <c r="L1793" s="125">
        <f t="shared" si="178"/>
        <v>24150</v>
      </c>
    </row>
    <row r="1794" spans="1:12" x14ac:dyDescent="0.25">
      <c r="A1794" s="149">
        <f t="shared" si="181"/>
        <v>179100</v>
      </c>
      <c r="B1794" s="5"/>
      <c r="C1794" s="78"/>
      <c r="D1794" s="78"/>
      <c r="E1794" s="136">
        <f>CEILING(($E$1003+formule!$E$44*(A1794-$A$1003))/100,1)*100</f>
        <v>23000</v>
      </c>
      <c r="F1794" s="137">
        <f t="shared" si="182"/>
        <v>27370</v>
      </c>
      <c r="G1794" s="106"/>
      <c r="H1794" s="124">
        <f t="shared" si="179"/>
        <v>23450</v>
      </c>
      <c r="I1794" s="125">
        <f t="shared" si="180"/>
        <v>27905</v>
      </c>
      <c r="J1794" s="103"/>
      <c r="K1794" s="124">
        <f t="shared" si="177"/>
        <v>23000</v>
      </c>
      <c r="L1794" s="125">
        <f t="shared" si="178"/>
        <v>24150</v>
      </c>
    </row>
    <row r="1795" spans="1:12" x14ac:dyDescent="0.25">
      <c r="A1795" s="149">
        <f t="shared" si="181"/>
        <v>179200</v>
      </c>
      <c r="B1795" s="5"/>
      <c r="C1795" s="78"/>
      <c r="D1795" s="78"/>
      <c r="E1795" s="136">
        <f>CEILING(($E$1003+formule!$E$44*(A1795-$A$1003))/100,1)*100</f>
        <v>23100</v>
      </c>
      <c r="F1795" s="137">
        <f t="shared" si="182"/>
        <v>27489</v>
      </c>
      <c r="G1795" s="106"/>
      <c r="H1795" s="124">
        <f t="shared" si="179"/>
        <v>23550</v>
      </c>
      <c r="I1795" s="125">
        <f t="shared" si="180"/>
        <v>28024</v>
      </c>
      <c r="J1795" s="103"/>
      <c r="K1795" s="124">
        <f t="shared" si="177"/>
        <v>23100</v>
      </c>
      <c r="L1795" s="125">
        <f t="shared" si="178"/>
        <v>24255</v>
      </c>
    </row>
    <row r="1796" spans="1:12" x14ac:dyDescent="0.25">
      <c r="A1796" s="149">
        <f t="shared" si="181"/>
        <v>179300</v>
      </c>
      <c r="B1796" s="5"/>
      <c r="C1796" s="78"/>
      <c r="D1796" s="78"/>
      <c r="E1796" s="136">
        <f>CEILING(($E$1003+formule!$E$44*(A1796-$A$1003))/100,1)*100</f>
        <v>23100</v>
      </c>
      <c r="F1796" s="137">
        <f t="shared" si="182"/>
        <v>27489</v>
      </c>
      <c r="G1796" s="106"/>
      <c r="H1796" s="124">
        <f t="shared" si="179"/>
        <v>23550</v>
      </c>
      <c r="I1796" s="125">
        <f t="shared" si="180"/>
        <v>28024</v>
      </c>
      <c r="J1796" s="103"/>
      <c r="K1796" s="124">
        <f t="shared" si="177"/>
        <v>23100</v>
      </c>
      <c r="L1796" s="125">
        <f t="shared" si="178"/>
        <v>24255</v>
      </c>
    </row>
    <row r="1797" spans="1:12" x14ac:dyDescent="0.25">
      <c r="A1797" s="149">
        <f t="shared" si="181"/>
        <v>179400</v>
      </c>
      <c r="B1797" s="5"/>
      <c r="C1797" s="78"/>
      <c r="D1797" s="78"/>
      <c r="E1797" s="136">
        <f>CEILING(($E$1003+formule!$E$44*(A1797-$A$1003))/100,1)*100</f>
        <v>23100</v>
      </c>
      <c r="F1797" s="137">
        <f t="shared" si="182"/>
        <v>27489</v>
      </c>
      <c r="G1797" s="106"/>
      <c r="H1797" s="124">
        <f t="shared" si="179"/>
        <v>23550</v>
      </c>
      <c r="I1797" s="125">
        <f t="shared" si="180"/>
        <v>28024</v>
      </c>
      <c r="J1797" s="103"/>
      <c r="K1797" s="124">
        <f t="shared" ref="K1797:K1860" si="183">E1797</f>
        <v>23100</v>
      </c>
      <c r="L1797" s="125">
        <f t="shared" ref="L1797:L1860" si="184">K1797*1.05</f>
        <v>24255</v>
      </c>
    </row>
    <row r="1798" spans="1:12" x14ac:dyDescent="0.25">
      <c r="A1798" s="149">
        <f t="shared" si="181"/>
        <v>179500</v>
      </c>
      <c r="B1798" s="5"/>
      <c r="C1798" s="78"/>
      <c r="D1798" s="78"/>
      <c r="E1798" s="136">
        <f>CEILING(($E$1003+formule!$E$44*(A1798-$A$1003))/100,1)*100</f>
        <v>23100</v>
      </c>
      <c r="F1798" s="137">
        <f t="shared" si="182"/>
        <v>27489</v>
      </c>
      <c r="G1798" s="106"/>
      <c r="H1798" s="124">
        <f t="shared" si="179"/>
        <v>23550</v>
      </c>
      <c r="I1798" s="125">
        <f t="shared" si="180"/>
        <v>28024</v>
      </c>
      <c r="J1798" s="103"/>
      <c r="K1798" s="124">
        <f t="shared" si="183"/>
        <v>23100</v>
      </c>
      <c r="L1798" s="125">
        <f t="shared" si="184"/>
        <v>24255</v>
      </c>
    </row>
    <row r="1799" spans="1:12" x14ac:dyDescent="0.25">
      <c r="A1799" s="149">
        <f t="shared" si="181"/>
        <v>179600</v>
      </c>
      <c r="B1799" s="5"/>
      <c r="C1799" s="78"/>
      <c r="D1799" s="78"/>
      <c r="E1799" s="136">
        <f>CEILING(($E$1003+formule!$E$44*(A1799-$A$1003))/100,1)*100</f>
        <v>23100</v>
      </c>
      <c r="F1799" s="137">
        <f t="shared" si="182"/>
        <v>27489</v>
      </c>
      <c r="G1799" s="106"/>
      <c r="H1799" s="124">
        <f t="shared" si="179"/>
        <v>23550</v>
      </c>
      <c r="I1799" s="125">
        <f t="shared" si="180"/>
        <v>28024</v>
      </c>
      <c r="J1799" s="103"/>
      <c r="K1799" s="124">
        <f t="shared" si="183"/>
        <v>23100</v>
      </c>
      <c r="L1799" s="125">
        <f t="shared" si="184"/>
        <v>24255</v>
      </c>
    </row>
    <row r="1800" spans="1:12" x14ac:dyDescent="0.25">
      <c r="A1800" s="149">
        <f t="shared" si="181"/>
        <v>179700</v>
      </c>
      <c r="B1800" s="5"/>
      <c r="C1800" s="78"/>
      <c r="D1800" s="78"/>
      <c r="E1800" s="136">
        <f>CEILING(($E$1003+formule!$E$44*(A1800-$A$1003))/100,1)*100</f>
        <v>23100</v>
      </c>
      <c r="F1800" s="137">
        <f t="shared" si="182"/>
        <v>27489</v>
      </c>
      <c r="G1800" s="106"/>
      <c r="H1800" s="124">
        <f t="shared" si="179"/>
        <v>23550</v>
      </c>
      <c r="I1800" s="125">
        <f t="shared" si="180"/>
        <v>28024</v>
      </c>
      <c r="J1800" s="103"/>
      <c r="K1800" s="124">
        <f t="shared" si="183"/>
        <v>23100</v>
      </c>
      <c r="L1800" s="125">
        <f t="shared" si="184"/>
        <v>24255</v>
      </c>
    </row>
    <row r="1801" spans="1:12" x14ac:dyDescent="0.25">
      <c r="A1801" s="149">
        <f t="shared" si="181"/>
        <v>179800</v>
      </c>
      <c r="B1801" s="5"/>
      <c r="C1801" s="78"/>
      <c r="D1801" s="78"/>
      <c r="E1801" s="136">
        <f>CEILING(($E$1003+formule!$E$44*(A1801-$A$1003))/100,1)*100</f>
        <v>23100</v>
      </c>
      <c r="F1801" s="137">
        <f t="shared" si="182"/>
        <v>27489</v>
      </c>
      <c r="G1801" s="106"/>
      <c r="H1801" s="124">
        <f t="shared" si="179"/>
        <v>23550</v>
      </c>
      <c r="I1801" s="125">
        <f t="shared" si="180"/>
        <v>28024</v>
      </c>
      <c r="J1801" s="103"/>
      <c r="K1801" s="124">
        <f t="shared" si="183"/>
        <v>23100</v>
      </c>
      <c r="L1801" s="125">
        <f t="shared" si="184"/>
        <v>24255</v>
      </c>
    </row>
    <row r="1802" spans="1:12" x14ac:dyDescent="0.25">
      <c r="A1802" s="149">
        <f t="shared" si="181"/>
        <v>179900</v>
      </c>
      <c r="B1802" s="5"/>
      <c r="C1802" s="78"/>
      <c r="D1802" s="78"/>
      <c r="E1802" s="136">
        <f>CEILING(($E$1003+formule!$E$44*(A1802-$A$1003))/100,1)*100</f>
        <v>23100</v>
      </c>
      <c r="F1802" s="137">
        <f t="shared" si="182"/>
        <v>27489</v>
      </c>
      <c r="G1802" s="106"/>
      <c r="H1802" s="124">
        <f t="shared" si="179"/>
        <v>23550</v>
      </c>
      <c r="I1802" s="125">
        <f t="shared" si="180"/>
        <v>28024</v>
      </c>
      <c r="J1802" s="103"/>
      <c r="K1802" s="124">
        <f t="shared" si="183"/>
        <v>23100</v>
      </c>
      <c r="L1802" s="125">
        <f t="shared" si="184"/>
        <v>24255</v>
      </c>
    </row>
    <row r="1803" spans="1:12" x14ac:dyDescent="0.25">
      <c r="A1803" s="149">
        <f t="shared" si="181"/>
        <v>180000</v>
      </c>
      <c r="B1803" s="5"/>
      <c r="C1803" s="78"/>
      <c r="D1803" s="78"/>
      <c r="E1803" s="136">
        <f>CEILING(($E$1003+formule!$E$44*(A1803-$A$1003))/100,1)*100</f>
        <v>23100</v>
      </c>
      <c r="F1803" s="137">
        <f t="shared" si="182"/>
        <v>27489</v>
      </c>
      <c r="G1803" s="106"/>
      <c r="H1803" s="124">
        <f t="shared" si="179"/>
        <v>23550</v>
      </c>
      <c r="I1803" s="125">
        <f t="shared" si="180"/>
        <v>28024</v>
      </c>
      <c r="J1803" s="103"/>
      <c r="K1803" s="124">
        <f t="shared" si="183"/>
        <v>23100</v>
      </c>
      <c r="L1803" s="125">
        <f t="shared" si="184"/>
        <v>24255</v>
      </c>
    </row>
    <row r="1804" spans="1:12" x14ac:dyDescent="0.25">
      <c r="A1804" s="149">
        <f t="shared" si="181"/>
        <v>180100</v>
      </c>
      <c r="B1804" s="5"/>
      <c r="C1804" s="78"/>
      <c r="D1804" s="78"/>
      <c r="E1804" s="136">
        <f>CEILING(($E$1003+formule!$E$44*(A1804-$A$1003))/100,1)*100</f>
        <v>23100</v>
      </c>
      <c r="F1804" s="137">
        <f t="shared" si="182"/>
        <v>27489</v>
      </c>
      <c r="G1804" s="106"/>
      <c r="H1804" s="124">
        <f t="shared" si="179"/>
        <v>23550</v>
      </c>
      <c r="I1804" s="125">
        <f t="shared" si="180"/>
        <v>28024</v>
      </c>
      <c r="J1804" s="103"/>
      <c r="K1804" s="124">
        <f t="shared" si="183"/>
        <v>23100</v>
      </c>
      <c r="L1804" s="125">
        <f t="shared" si="184"/>
        <v>24255</v>
      </c>
    </row>
    <row r="1805" spans="1:12" x14ac:dyDescent="0.25">
      <c r="A1805" s="149">
        <f t="shared" si="181"/>
        <v>180200</v>
      </c>
      <c r="B1805" s="5"/>
      <c r="C1805" s="78"/>
      <c r="D1805" s="78"/>
      <c r="E1805" s="136">
        <f>CEILING(($E$1003+formule!$E$44*(A1805-$A$1003))/100,1)*100</f>
        <v>23200</v>
      </c>
      <c r="F1805" s="137">
        <f t="shared" si="182"/>
        <v>27608</v>
      </c>
      <c r="G1805" s="106"/>
      <c r="H1805" s="124">
        <f t="shared" si="179"/>
        <v>23650</v>
      </c>
      <c r="I1805" s="125">
        <f t="shared" si="180"/>
        <v>28143</v>
      </c>
      <c r="J1805" s="103"/>
      <c r="K1805" s="124">
        <f t="shared" si="183"/>
        <v>23200</v>
      </c>
      <c r="L1805" s="125">
        <f t="shared" si="184"/>
        <v>24360</v>
      </c>
    </row>
    <row r="1806" spans="1:12" x14ac:dyDescent="0.25">
      <c r="A1806" s="149">
        <f t="shared" si="181"/>
        <v>180300</v>
      </c>
      <c r="B1806" s="5"/>
      <c r="C1806" s="78"/>
      <c r="D1806" s="78"/>
      <c r="E1806" s="136">
        <f>CEILING(($E$1003+formule!$E$44*(A1806-$A$1003))/100,1)*100</f>
        <v>23200</v>
      </c>
      <c r="F1806" s="137">
        <f t="shared" si="182"/>
        <v>27608</v>
      </c>
      <c r="G1806" s="106"/>
      <c r="H1806" s="124">
        <f t="shared" si="179"/>
        <v>23650</v>
      </c>
      <c r="I1806" s="125">
        <f t="shared" si="180"/>
        <v>28143</v>
      </c>
      <c r="J1806" s="103"/>
      <c r="K1806" s="124">
        <f t="shared" si="183"/>
        <v>23200</v>
      </c>
      <c r="L1806" s="125">
        <f t="shared" si="184"/>
        <v>24360</v>
      </c>
    </row>
    <row r="1807" spans="1:12" x14ac:dyDescent="0.25">
      <c r="A1807" s="149">
        <f t="shared" si="181"/>
        <v>180400</v>
      </c>
      <c r="B1807" s="5"/>
      <c r="C1807" s="78"/>
      <c r="D1807" s="78"/>
      <c r="E1807" s="136">
        <f>CEILING(($E$1003+formule!$E$44*(A1807-$A$1003))/100,1)*100</f>
        <v>23200</v>
      </c>
      <c r="F1807" s="137">
        <f t="shared" si="182"/>
        <v>27608</v>
      </c>
      <c r="G1807" s="106"/>
      <c r="H1807" s="124">
        <f t="shared" si="179"/>
        <v>23650</v>
      </c>
      <c r="I1807" s="125">
        <f t="shared" si="180"/>
        <v>28143</v>
      </c>
      <c r="J1807" s="103"/>
      <c r="K1807" s="124">
        <f t="shared" si="183"/>
        <v>23200</v>
      </c>
      <c r="L1807" s="125">
        <f t="shared" si="184"/>
        <v>24360</v>
      </c>
    </row>
    <row r="1808" spans="1:12" x14ac:dyDescent="0.25">
      <c r="A1808" s="149">
        <f t="shared" si="181"/>
        <v>180500</v>
      </c>
      <c r="B1808" s="5"/>
      <c r="C1808" s="78"/>
      <c r="D1808" s="78"/>
      <c r="E1808" s="136">
        <f>CEILING(($E$1003+formule!$E$44*(A1808-$A$1003))/100,1)*100</f>
        <v>23200</v>
      </c>
      <c r="F1808" s="137">
        <f t="shared" si="182"/>
        <v>27608</v>
      </c>
      <c r="G1808" s="106"/>
      <c r="H1808" s="124">
        <f t="shared" si="179"/>
        <v>23650</v>
      </c>
      <c r="I1808" s="125">
        <f t="shared" si="180"/>
        <v>28143</v>
      </c>
      <c r="J1808" s="103"/>
      <c r="K1808" s="124">
        <f t="shared" si="183"/>
        <v>23200</v>
      </c>
      <c r="L1808" s="125">
        <f t="shared" si="184"/>
        <v>24360</v>
      </c>
    </row>
    <row r="1809" spans="1:12" x14ac:dyDescent="0.25">
      <c r="A1809" s="149">
        <f t="shared" si="181"/>
        <v>180600</v>
      </c>
      <c r="B1809" s="5"/>
      <c r="C1809" s="78"/>
      <c r="D1809" s="78"/>
      <c r="E1809" s="136">
        <f>CEILING(($E$1003+formule!$E$44*(A1809-$A$1003))/100,1)*100</f>
        <v>23200</v>
      </c>
      <c r="F1809" s="137">
        <f t="shared" si="182"/>
        <v>27608</v>
      </c>
      <c r="G1809" s="106"/>
      <c r="H1809" s="124">
        <f t="shared" si="179"/>
        <v>23650</v>
      </c>
      <c r="I1809" s="125">
        <f t="shared" si="180"/>
        <v>28143</v>
      </c>
      <c r="J1809" s="103"/>
      <c r="K1809" s="124">
        <f t="shared" si="183"/>
        <v>23200</v>
      </c>
      <c r="L1809" s="125">
        <f t="shared" si="184"/>
        <v>24360</v>
      </c>
    </row>
    <row r="1810" spans="1:12" x14ac:dyDescent="0.25">
      <c r="A1810" s="149">
        <f t="shared" si="181"/>
        <v>180700</v>
      </c>
      <c r="B1810" s="5"/>
      <c r="C1810" s="78"/>
      <c r="D1810" s="78"/>
      <c r="E1810" s="136">
        <f>CEILING(($E$1003+formule!$E$44*(A1810-$A$1003))/100,1)*100</f>
        <v>23200</v>
      </c>
      <c r="F1810" s="137">
        <f t="shared" si="182"/>
        <v>27608</v>
      </c>
      <c r="G1810" s="106"/>
      <c r="H1810" s="124">
        <f t="shared" si="179"/>
        <v>23650</v>
      </c>
      <c r="I1810" s="125">
        <f t="shared" si="180"/>
        <v>28143</v>
      </c>
      <c r="J1810" s="103"/>
      <c r="K1810" s="124">
        <f t="shared" si="183"/>
        <v>23200</v>
      </c>
      <c r="L1810" s="125">
        <f t="shared" si="184"/>
        <v>24360</v>
      </c>
    </row>
    <row r="1811" spans="1:12" x14ac:dyDescent="0.25">
      <c r="A1811" s="149">
        <f t="shared" si="181"/>
        <v>180800</v>
      </c>
      <c r="B1811" s="5"/>
      <c r="C1811" s="78"/>
      <c r="D1811" s="78"/>
      <c r="E1811" s="136">
        <f>CEILING(($E$1003+formule!$E$44*(A1811-$A$1003))/100,1)*100</f>
        <v>23200</v>
      </c>
      <c r="F1811" s="137">
        <f t="shared" si="182"/>
        <v>27608</v>
      </c>
      <c r="G1811" s="106"/>
      <c r="H1811" s="124">
        <f t="shared" si="179"/>
        <v>23650</v>
      </c>
      <c r="I1811" s="125">
        <f t="shared" si="180"/>
        <v>28143</v>
      </c>
      <c r="J1811" s="103"/>
      <c r="K1811" s="124">
        <f t="shared" si="183"/>
        <v>23200</v>
      </c>
      <c r="L1811" s="125">
        <f t="shared" si="184"/>
        <v>24360</v>
      </c>
    </row>
    <row r="1812" spans="1:12" x14ac:dyDescent="0.25">
      <c r="A1812" s="149">
        <f t="shared" si="181"/>
        <v>180900</v>
      </c>
      <c r="B1812" s="5"/>
      <c r="C1812" s="78"/>
      <c r="D1812" s="78"/>
      <c r="E1812" s="136">
        <f>CEILING(($E$1003+formule!$E$44*(A1812-$A$1003))/100,1)*100</f>
        <v>23200</v>
      </c>
      <c r="F1812" s="137">
        <f t="shared" si="182"/>
        <v>27608</v>
      </c>
      <c r="G1812" s="106"/>
      <c r="H1812" s="124">
        <f t="shared" si="179"/>
        <v>23650</v>
      </c>
      <c r="I1812" s="125">
        <f t="shared" si="180"/>
        <v>28143</v>
      </c>
      <c r="J1812" s="103"/>
      <c r="K1812" s="124">
        <f t="shared" si="183"/>
        <v>23200</v>
      </c>
      <c r="L1812" s="125">
        <f t="shared" si="184"/>
        <v>24360</v>
      </c>
    </row>
    <row r="1813" spans="1:12" x14ac:dyDescent="0.25">
      <c r="A1813" s="149">
        <f t="shared" si="181"/>
        <v>181000</v>
      </c>
      <c r="B1813" s="5"/>
      <c r="C1813" s="78"/>
      <c r="D1813" s="78"/>
      <c r="E1813" s="136">
        <f>CEILING(($E$1003+formule!$E$44*(A1813-$A$1003))/100,1)*100</f>
        <v>23200</v>
      </c>
      <c r="F1813" s="137">
        <f t="shared" si="182"/>
        <v>27608</v>
      </c>
      <c r="G1813" s="106"/>
      <c r="H1813" s="124">
        <f t="shared" si="179"/>
        <v>23650</v>
      </c>
      <c r="I1813" s="125">
        <f t="shared" si="180"/>
        <v>28143</v>
      </c>
      <c r="J1813" s="103"/>
      <c r="K1813" s="124">
        <f t="shared" si="183"/>
        <v>23200</v>
      </c>
      <c r="L1813" s="125">
        <f t="shared" si="184"/>
        <v>24360</v>
      </c>
    </row>
    <row r="1814" spans="1:12" x14ac:dyDescent="0.25">
      <c r="A1814" s="149">
        <f t="shared" si="181"/>
        <v>181100</v>
      </c>
      <c r="B1814" s="5"/>
      <c r="C1814" s="78"/>
      <c r="D1814" s="78"/>
      <c r="E1814" s="136">
        <f>CEILING(($E$1003+formule!$E$44*(A1814-$A$1003))/100,1)*100</f>
        <v>23200</v>
      </c>
      <c r="F1814" s="137">
        <f t="shared" si="182"/>
        <v>27608</v>
      </c>
      <c r="G1814" s="106"/>
      <c r="H1814" s="124">
        <f t="shared" si="179"/>
        <v>23650</v>
      </c>
      <c r="I1814" s="125">
        <f t="shared" si="180"/>
        <v>28143</v>
      </c>
      <c r="J1814" s="103"/>
      <c r="K1814" s="124">
        <f t="shared" si="183"/>
        <v>23200</v>
      </c>
      <c r="L1814" s="125">
        <f t="shared" si="184"/>
        <v>24360</v>
      </c>
    </row>
    <row r="1815" spans="1:12" x14ac:dyDescent="0.25">
      <c r="A1815" s="149">
        <f t="shared" si="181"/>
        <v>181200</v>
      </c>
      <c r="B1815" s="5"/>
      <c r="C1815" s="78"/>
      <c r="D1815" s="78"/>
      <c r="E1815" s="136">
        <f>CEILING(($E$1003+formule!$E$44*(A1815-$A$1003))/100,1)*100</f>
        <v>23300</v>
      </c>
      <c r="F1815" s="137">
        <f t="shared" si="182"/>
        <v>27727</v>
      </c>
      <c r="G1815" s="106"/>
      <c r="H1815" s="124">
        <f t="shared" si="179"/>
        <v>23750</v>
      </c>
      <c r="I1815" s="125">
        <f t="shared" si="180"/>
        <v>28262</v>
      </c>
      <c r="J1815" s="103"/>
      <c r="K1815" s="124">
        <f t="shared" si="183"/>
        <v>23300</v>
      </c>
      <c r="L1815" s="125">
        <f t="shared" si="184"/>
        <v>24465</v>
      </c>
    </row>
    <row r="1816" spans="1:12" x14ac:dyDescent="0.25">
      <c r="A1816" s="149">
        <f t="shared" si="181"/>
        <v>181300</v>
      </c>
      <c r="B1816" s="5"/>
      <c r="C1816" s="78"/>
      <c r="D1816" s="78"/>
      <c r="E1816" s="136">
        <f>CEILING(($E$1003+formule!$E$44*(A1816-$A$1003))/100,1)*100</f>
        <v>23300</v>
      </c>
      <c r="F1816" s="137">
        <f t="shared" si="182"/>
        <v>27727</v>
      </c>
      <c r="G1816" s="106"/>
      <c r="H1816" s="124">
        <f t="shared" si="179"/>
        <v>23750</v>
      </c>
      <c r="I1816" s="125">
        <f t="shared" si="180"/>
        <v>28262</v>
      </c>
      <c r="J1816" s="103"/>
      <c r="K1816" s="124">
        <f t="shared" si="183"/>
        <v>23300</v>
      </c>
      <c r="L1816" s="125">
        <f t="shared" si="184"/>
        <v>24465</v>
      </c>
    </row>
    <row r="1817" spans="1:12" x14ac:dyDescent="0.25">
      <c r="A1817" s="149">
        <f t="shared" si="181"/>
        <v>181400</v>
      </c>
      <c r="B1817" s="5"/>
      <c r="C1817" s="78"/>
      <c r="D1817" s="78"/>
      <c r="E1817" s="136">
        <f>CEILING(($E$1003+formule!$E$44*(A1817-$A$1003))/100,1)*100</f>
        <v>23300</v>
      </c>
      <c r="F1817" s="137">
        <f t="shared" si="182"/>
        <v>27727</v>
      </c>
      <c r="G1817" s="106"/>
      <c r="H1817" s="124">
        <f t="shared" si="179"/>
        <v>23750</v>
      </c>
      <c r="I1817" s="125">
        <f t="shared" si="180"/>
        <v>28262</v>
      </c>
      <c r="J1817" s="103"/>
      <c r="K1817" s="124">
        <f t="shared" si="183"/>
        <v>23300</v>
      </c>
      <c r="L1817" s="125">
        <f t="shared" si="184"/>
        <v>24465</v>
      </c>
    </row>
    <row r="1818" spans="1:12" x14ac:dyDescent="0.25">
      <c r="A1818" s="149">
        <f t="shared" si="181"/>
        <v>181500</v>
      </c>
      <c r="B1818" s="5"/>
      <c r="C1818" s="78"/>
      <c r="D1818" s="78"/>
      <c r="E1818" s="136">
        <f>CEILING(($E$1003+formule!$E$44*(A1818-$A$1003))/100,1)*100</f>
        <v>23300</v>
      </c>
      <c r="F1818" s="137">
        <f t="shared" si="182"/>
        <v>27727</v>
      </c>
      <c r="G1818" s="106"/>
      <c r="H1818" s="124">
        <f t="shared" si="179"/>
        <v>23750</v>
      </c>
      <c r="I1818" s="125">
        <f t="shared" si="180"/>
        <v>28262</v>
      </c>
      <c r="J1818" s="103"/>
      <c r="K1818" s="124">
        <f t="shared" si="183"/>
        <v>23300</v>
      </c>
      <c r="L1818" s="125">
        <f t="shared" si="184"/>
        <v>24465</v>
      </c>
    </row>
    <row r="1819" spans="1:12" x14ac:dyDescent="0.25">
      <c r="A1819" s="149">
        <f t="shared" si="181"/>
        <v>181600</v>
      </c>
      <c r="B1819" s="5"/>
      <c r="C1819" s="78"/>
      <c r="D1819" s="78"/>
      <c r="E1819" s="136">
        <f>CEILING(($E$1003+formule!$E$44*(A1819-$A$1003))/100,1)*100</f>
        <v>23300</v>
      </c>
      <c r="F1819" s="137">
        <f t="shared" si="182"/>
        <v>27727</v>
      </c>
      <c r="G1819" s="106"/>
      <c r="H1819" s="124">
        <f t="shared" si="179"/>
        <v>23750</v>
      </c>
      <c r="I1819" s="125">
        <f t="shared" si="180"/>
        <v>28262</v>
      </c>
      <c r="J1819" s="103"/>
      <c r="K1819" s="124">
        <f t="shared" si="183"/>
        <v>23300</v>
      </c>
      <c r="L1819" s="125">
        <f t="shared" si="184"/>
        <v>24465</v>
      </c>
    </row>
    <row r="1820" spans="1:12" x14ac:dyDescent="0.25">
      <c r="A1820" s="149">
        <f t="shared" si="181"/>
        <v>181700</v>
      </c>
      <c r="B1820" s="5"/>
      <c r="C1820" s="78"/>
      <c r="D1820" s="78"/>
      <c r="E1820" s="136">
        <f>CEILING(($E$1003+formule!$E$44*(A1820-$A$1003))/100,1)*100</f>
        <v>23300</v>
      </c>
      <c r="F1820" s="137">
        <f t="shared" si="182"/>
        <v>27727</v>
      </c>
      <c r="G1820" s="106"/>
      <c r="H1820" s="124">
        <f t="shared" si="179"/>
        <v>23750</v>
      </c>
      <c r="I1820" s="125">
        <f t="shared" si="180"/>
        <v>28262</v>
      </c>
      <c r="J1820" s="103"/>
      <c r="K1820" s="124">
        <f t="shared" si="183"/>
        <v>23300</v>
      </c>
      <c r="L1820" s="125">
        <f t="shared" si="184"/>
        <v>24465</v>
      </c>
    </row>
    <row r="1821" spans="1:12" x14ac:dyDescent="0.25">
      <c r="A1821" s="149">
        <f t="shared" si="181"/>
        <v>181800</v>
      </c>
      <c r="B1821" s="5"/>
      <c r="C1821" s="78"/>
      <c r="D1821" s="78"/>
      <c r="E1821" s="136">
        <f>CEILING(($E$1003+formule!$E$44*(A1821-$A$1003))/100,1)*100</f>
        <v>23300</v>
      </c>
      <c r="F1821" s="137">
        <f t="shared" si="182"/>
        <v>27727</v>
      </c>
      <c r="G1821" s="106"/>
      <c r="H1821" s="124">
        <f t="shared" si="179"/>
        <v>23750</v>
      </c>
      <c r="I1821" s="125">
        <f t="shared" si="180"/>
        <v>28262</v>
      </c>
      <c r="J1821" s="103"/>
      <c r="K1821" s="124">
        <f t="shared" si="183"/>
        <v>23300</v>
      </c>
      <c r="L1821" s="125">
        <f t="shared" si="184"/>
        <v>24465</v>
      </c>
    </row>
    <row r="1822" spans="1:12" x14ac:dyDescent="0.25">
      <c r="A1822" s="149">
        <f t="shared" si="181"/>
        <v>181900</v>
      </c>
      <c r="B1822" s="5"/>
      <c r="C1822" s="78"/>
      <c r="D1822" s="78"/>
      <c r="E1822" s="136">
        <f>CEILING(($E$1003+formule!$E$44*(A1822-$A$1003))/100,1)*100</f>
        <v>23300</v>
      </c>
      <c r="F1822" s="137">
        <f t="shared" si="182"/>
        <v>27727</v>
      </c>
      <c r="G1822" s="106"/>
      <c r="H1822" s="124">
        <f t="shared" si="179"/>
        <v>23750</v>
      </c>
      <c r="I1822" s="125">
        <f t="shared" si="180"/>
        <v>28262</v>
      </c>
      <c r="J1822" s="103"/>
      <c r="K1822" s="124">
        <f t="shared" si="183"/>
        <v>23300</v>
      </c>
      <c r="L1822" s="125">
        <f t="shared" si="184"/>
        <v>24465</v>
      </c>
    </row>
    <row r="1823" spans="1:12" x14ac:dyDescent="0.25">
      <c r="A1823" s="149">
        <f t="shared" si="181"/>
        <v>182000</v>
      </c>
      <c r="B1823" s="5"/>
      <c r="C1823" s="78"/>
      <c r="D1823" s="78"/>
      <c r="E1823" s="136">
        <f>CEILING(($E$1003+formule!$E$44*(A1823-$A$1003))/100,1)*100</f>
        <v>23300</v>
      </c>
      <c r="F1823" s="137">
        <f t="shared" si="182"/>
        <v>27727</v>
      </c>
      <c r="G1823" s="106"/>
      <c r="H1823" s="124">
        <f t="shared" si="179"/>
        <v>23750</v>
      </c>
      <c r="I1823" s="125">
        <f t="shared" si="180"/>
        <v>28262</v>
      </c>
      <c r="J1823" s="103"/>
      <c r="K1823" s="124">
        <f t="shared" si="183"/>
        <v>23300</v>
      </c>
      <c r="L1823" s="125">
        <f t="shared" si="184"/>
        <v>24465</v>
      </c>
    </row>
    <row r="1824" spans="1:12" x14ac:dyDescent="0.25">
      <c r="A1824" s="149">
        <f t="shared" si="181"/>
        <v>182100</v>
      </c>
      <c r="B1824" s="5"/>
      <c r="C1824" s="78"/>
      <c r="D1824" s="78"/>
      <c r="E1824" s="136">
        <f>CEILING(($E$1003+formule!$E$44*(A1824-$A$1003))/100,1)*100</f>
        <v>23300</v>
      </c>
      <c r="F1824" s="137">
        <f t="shared" si="182"/>
        <v>27727</v>
      </c>
      <c r="G1824" s="106"/>
      <c r="H1824" s="124">
        <f t="shared" si="179"/>
        <v>23750</v>
      </c>
      <c r="I1824" s="125">
        <f t="shared" si="180"/>
        <v>28262</v>
      </c>
      <c r="J1824" s="103"/>
      <c r="K1824" s="124">
        <f t="shared" si="183"/>
        <v>23300</v>
      </c>
      <c r="L1824" s="125">
        <f t="shared" si="184"/>
        <v>24465</v>
      </c>
    </row>
    <row r="1825" spans="1:12" x14ac:dyDescent="0.25">
      <c r="A1825" s="149">
        <f t="shared" si="181"/>
        <v>182200</v>
      </c>
      <c r="B1825" s="5"/>
      <c r="C1825" s="78"/>
      <c r="D1825" s="78"/>
      <c r="E1825" s="136">
        <f>CEILING(($E$1003+formule!$E$44*(A1825-$A$1003))/100,1)*100</f>
        <v>23300</v>
      </c>
      <c r="F1825" s="137">
        <f t="shared" si="182"/>
        <v>27727</v>
      </c>
      <c r="G1825" s="106"/>
      <c r="H1825" s="124">
        <f t="shared" si="179"/>
        <v>23750</v>
      </c>
      <c r="I1825" s="125">
        <f t="shared" si="180"/>
        <v>28262</v>
      </c>
      <c r="J1825" s="103"/>
      <c r="K1825" s="124">
        <f t="shared" si="183"/>
        <v>23300</v>
      </c>
      <c r="L1825" s="125">
        <f t="shared" si="184"/>
        <v>24465</v>
      </c>
    </row>
    <row r="1826" spans="1:12" x14ac:dyDescent="0.25">
      <c r="A1826" s="149">
        <f t="shared" si="181"/>
        <v>182300</v>
      </c>
      <c r="B1826" s="5"/>
      <c r="C1826" s="78"/>
      <c r="D1826" s="78"/>
      <c r="E1826" s="136">
        <f>CEILING(($E$1003+formule!$E$44*(A1826-$A$1003))/100,1)*100</f>
        <v>23400</v>
      </c>
      <c r="F1826" s="137">
        <f t="shared" si="182"/>
        <v>27846</v>
      </c>
      <c r="G1826" s="106"/>
      <c r="H1826" s="124">
        <f t="shared" si="179"/>
        <v>23850</v>
      </c>
      <c r="I1826" s="125">
        <f t="shared" si="180"/>
        <v>28381</v>
      </c>
      <c r="J1826" s="103"/>
      <c r="K1826" s="124">
        <f t="shared" si="183"/>
        <v>23400</v>
      </c>
      <c r="L1826" s="125">
        <f t="shared" si="184"/>
        <v>24570</v>
      </c>
    </row>
    <row r="1827" spans="1:12" x14ac:dyDescent="0.25">
      <c r="A1827" s="149">
        <f t="shared" si="181"/>
        <v>182400</v>
      </c>
      <c r="B1827" s="5"/>
      <c r="C1827" s="78"/>
      <c r="D1827" s="78"/>
      <c r="E1827" s="136">
        <f>CEILING(($E$1003+formule!$E$44*(A1827-$A$1003))/100,1)*100</f>
        <v>23400</v>
      </c>
      <c r="F1827" s="137">
        <f t="shared" si="182"/>
        <v>27846</v>
      </c>
      <c r="G1827" s="106"/>
      <c r="H1827" s="124">
        <f t="shared" si="179"/>
        <v>23850</v>
      </c>
      <c r="I1827" s="125">
        <f t="shared" si="180"/>
        <v>28381</v>
      </c>
      <c r="J1827" s="103"/>
      <c r="K1827" s="124">
        <f t="shared" si="183"/>
        <v>23400</v>
      </c>
      <c r="L1827" s="125">
        <f t="shared" si="184"/>
        <v>24570</v>
      </c>
    </row>
    <row r="1828" spans="1:12" x14ac:dyDescent="0.25">
      <c r="A1828" s="149">
        <f t="shared" si="181"/>
        <v>182500</v>
      </c>
      <c r="B1828" s="5"/>
      <c r="C1828" s="78"/>
      <c r="D1828" s="78"/>
      <c r="E1828" s="136">
        <f>CEILING(($E$1003+formule!$E$44*(A1828-$A$1003))/100,1)*100</f>
        <v>23400</v>
      </c>
      <c r="F1828" s="137">
        <f t="shared" si="182"/>
        <v>27846</v>
      </c>
      <c r="G1828" s="106"/>
      <c r="H1828" s="124">
        <f t="shared" si="179"/>
        <v>23850</v>
      </c>
      <c r="I1828" s="125">
        <f t="shared" si="180"/>
        <v>28381</v>
      </c>
      <c r="J1828" s="103"/>
      <c r="K1828" s="124">
        <f t="shared" si="183"/>
        <v>23400</v>
      </c>
      <c r="L1828" s="125">
        <f t="shared" si="184"/>
        <v>24570</v>
      </c>
    </row>
    <row r="1829" spans="1:12" x14ac:dyDescent="0.25">
      <c r="A1829" s="149">
        <f t="shared" si="181"/>
        <v>182600</v>
      </c>
      <c r="B1829" s="5"/>
      <c r="C1829" s="78"/>
      <c r="D1829" s="78"/>
      <c r="E1829" s="136">
        <f>CEILING(($E$1003+formule!$E$44*(A1829-$A$1003))/100,1)*100</f>
        <v>23400</v>
      </c>
      <c r="F1829" s="137">
        <f t="shared" si="182"/>
        <v>27846</v>
      </c>
      <c r="G1829" s="106"/>
      <c r="H1829" s="124">
        <f t="shared" si="179"/>
        <v>23850</v>
      </c>
      <c r="I1829" s="125">
        <f t="shared" si="180"/>
        <v>28381</v>
      </c>
      <c r="J1829" s="103"/>
      <c r="K1829" s="124">
        <f t="shared" si="183"/>
        <v>23400</v>
      </c>
      <c r="L1829" s="125">
        <f t="shared" si="184"/>
        <v>24570</v>
      </c>
    </row>
    <row r="1830" spans="1:12" x14ac:dyDescent="0.25">
      <c r="A1830" s="149">
        <f t="shared" si="181"/>
        <v>182700</v>
      </c>
      <c r="B1830" s="5"/>
      <c r="C1830" s="78"/>
      <c r="D1830" s="78"/>
      <c r="E1830" s="136">
        <f>CEILING(($E$1003+formule!$E$44*(A1830-$A$1003))/100,1)*100</f>
        <v>23400</v>
      </c>
      <c r="F1830" s="137">
        <f t="shared" si="182"/>
        <v>27846</v>
      </c>
      <c r="G1830" s="106"/>
      <c r="H1830" s="124">
        <f t="shared" si="179"/>
        <v>23850</v>
      </c>
      <c r="I1830" s="125">
        <f t="shared" si="180"/>
        <v>28381</v>
      </c>
      <c r="J1830" s="103"/>
      <c r="K1830" s="124">
        <f t="shared" si="183"/>
        <v>23400</v>
      </c>
      <c r="L1830" s="125">
        <f t="shared" si="184"/>
        <v>24570</v>
      </c>
    </row>
    <row r="1831" spans="1:12" x14ac:dyDescent="0.25">
      <c r="A1831" s="149">
        <f t="shared" si="181"/>
        <v>182800</v>
      </c>
      <c r="B1831" s="5"/>
      <c r="C1831" s="78"/>
      <c r="D1831" s="78"/>
      <c r="E1831" s="136">
        <f>CEILING(($E$1003+formule!$E$44*(A1831-$A$1003))/100,1)*100</f>
        <v>23400</v>
      </c>
      <c r="F1831" s="137">
        <f t="shared" si="182"/>
        <v>27846</v>
      </c>
      <c r="G1831" s="106"/>
      <c r="H1831" s="124">
        <f t="shared" si="179"/>
        <v>23850</v>
      </c>
      <c r="I1831" s="125">
        <f t="shared" si="180"/>
        <v>28381</v>
      </c>
      <c r="J1831" s="103"/>
      <c r="K1831" s="124">
        <f t="shared" si="183"/>
        <v>23400</v>
      </c>
      <c r="L1831" s="125">
        <f t="shared" si="184"/>
        <v>24570</v>
      </c>
    </row>
    <row r="1832" spans="1:12" x14ac:dyDescent="0.25">
      <c r="A1832" s="149">
        <f t="shared" si="181"/>
        <v>182900</v>
      </c>
      <c r="B1832" s="5"/>
      <c r="C1832" s="78"/>
      <c r="D1832" s="78"/>
      <c r="E1832" s="136">
        <f>CEILING(($E$1003+formule!$E$44*(A1832-$A$1003))/100,1)*100</f>
        <v>23400</v>
      </c>
      <c r="F1832" s="137">
        <f t="shared" si="182"/>
        <v>27846</v>
      </c>
      <c r="G1832" s="106"/>
      <c r="H1832" s="124">
        <f t="shared" si="179"/>
        <v>23850</v>
      </c>
      <c r="I1832" s="125">
        <f t="shared" si="180"/>
        <v>28381</v>
      </c>
      <c r="J1832" s="103"/>
      <c r="K1832" s="124">
        <f t="shared" si="183"/>
        <v>23400</v>
      </c>
      <c r="L1832" s="125">
        <f t="shared" si="184"/>
        <v>24570</v>
      </c>
    </row>
    <row r="1833" spans="1:12" x14ac:dyDescent="0.25">
      <c r="A1833" s="149">
        <f t="shared" si="181"/>
        <v>183000</v>
      </c>
      <c r="B1833" s="5"/>
      <c r="C1833" s="78"/>
      <c r="D1833" s="78"/>
      <c r="E1833" s="136">
        <f>CEILING(($E$1003+formule!$E$44*(A1833-$A$1003))/100,1)*100</f>
        <v>23400</v>
      </c>
      <c r="F1833" s="137">
        <f t="shared" si="182"/>
        <v>27846</v>
      </c>
      <c r="G1833" s="106"/>
      <c r="H1833" s="124">
        <f t="shared" ref="H1833:H1896" si="185">E1833+450</f>
        <v>23850</v>
      </c>
      <c r="I1833" s="125">
        <f t="shared" ref="I1833:I1896" si="186">F1833+535</f>
        <v>28381</v>
      </c>
      <c r="J1833" s="103"/>
      <c r="K1833" s="124">
        <f t="shared" si="183"/>
        <v>23400</v>
      </c>
      <c r="L1833" s="125">
        <f t="shared" si="184"/>
        <v>24570</v>
      </c>
    </row>
    <row r="1834" spans="1:12" x14ac:dyDescent="0.25">
      <c r="A1834" s="149">
        <f t="shared" si="181"/>
        <v>183100</v>
      </c>
      <c r="B1834" s="5"/>
      <c r="C1834" s="78"/>
      <c r="D1834" s="78"/>
      <c r="E1834" s="136">
        <f>CEILING(($E$1003+formule!$E$44*(A1834-$A$1003))/100,1)*100</f>
        <v>23400</v>
      </c>
      <c r="F1834" s="137">
        <f t="shared" si="182"/>
        <v>27846</v>
      </c>
      <c r="G1834" s="106"/>
      <c r="H1834" s="124">
        <f t="shared" si="185"/>
        <v>23850</v>
      </c>
      <c r="I1834" s="125">
        <f t="shared" si="186"/>
        <v>28381</v>
      </c>
      <c r="J1834" s="103"/>
      <c r="K1834" s="124">
        <f t="shared" si="183"/>
        <v>23400</v>
      </c>
      <c r="L1834" s="125">
        <f t="shared" si="184"/>
        <v>24570</v>
      </c>
    </row>
    <row r="1835" spans="1:12" x14ac:dyDescent="0.25">
      <c r="A1835" s="149">
        <f t="shared" si="181"/>
        <v>183200</v>
      </c>
      <c r="B1835" s="5"/>
      <c r="C1835" s="78"/>
      <c r="D1835" s="78"/>
      <c r="E1835" s="136">
        <f>CEILING(($E$1003+formule!$E$44*(A1835-$A$1003))/100,1)*100</f>
        <v>23400</v>
      </c>
      <c r="F1835" s="137">
        <f t="shared" si="182"/>
        <v>27846</v>
      </c>
      <c r="G1835" s="106"/>
      <c r="H1835" s="124">
        <f t="shared" si="185"/>
        <v>23850</v>
      </c>
      <c r="I1835" s="125">
        <f t="shared" si="186"/>
        <v>28381</v>
      </c>
      <c r="J1835" s="103"/>
      <c r="K1835" s="124">
        <f t="shared" si="183"/>
        <v>23400</v>
      </c>
      <c r="L1835" s="125">
        <f t="shared" si="184"/>
        <v>24570</v>
      </c>
    </row>
    <row r="1836" spans="1:12" x14ac:dyDescent="0.25">
      <c r="A1836" s="149">
        <f t="shared" si="181"/>
        <v>183300</v>
      </c>
      <c r="B1836" s="5"/>
      <c r="C1836" s="78"/>
      <c r="D1836" s="78"/>
      <c r="E1836" s="136">
        <f>CEILING(($E$1003+formule!$E$44*(A1836-$A$1003))/100,1)*100</f>
        <v>23500</v>
      </c>
      <c r="F1836" s="137">
        <f t="shared" si="182"/>
        <v>27965</v>
      </c>
      <c r="G1836" s="106"/>
      <c r="H1836" s="124">
        <f t="shared" si="185"/>
        <v>23950</v>
      </c>
      <c r="I1836" s="125">
        <f t="shared" si="186"/>
        <v>28500</v>
      </c>
      <c r="J1836" s="103"/>
      <c r="K1836" s="124">
        <f t="shared" si="183"/>
        <v>23500</v>
      </c>
      <c r="L1836" s="125">
        <f t="shared" si="184"/>
        <v>24675</v>
      </c>
    </row>
    <row r="1837" spans="1:12" x14ac:dyDescent="0.25">
      <c r="A1837" s="149">
        <f t="shared" ref="A1837:A1900" si="187">A1836+100</f>
        <v>183400</v>
      </c>
      <c r="B1837" s="5"/>
      <c r="C1837" s="78"/>
      <c r="D1837" s="78"/>
      <c r="E1837" s="136">
        <f>CEILING(($E$1003+formule!$E$44*(A1837-$A$1003))/100,1)*100</f>
        <v>23500</v>
      </c>
      <c r="F1837" s="137">
        <f t="shared" si="182"/>
        <v>27965</v>
      </c>
      <c r="G1837" s="106"/>
      <c r="H1837" s="124">
        <f t="shared" si="185"/>
        <v>23950</v>
      </c>
      <c r="I1837" s="125">
        <f t="shared" si="186"/>
        <v>28500</v>
      </c>
      <c r="J1837" s="103"/>
      <c r="K1837" s="124">
        <f t="shared" si="183"/>
        <v>23500</v>
      </c>
      <c r="L1837" s="125">
        <f t="shared" si="184"/>
        <v>24675</v>
      </c>
    </row>
    <row r="1838" spans="1:12" x14ac:dyDescent="0.25">
      <c r="A1838" s="149">
        <f t="shared" si="187"/>
        <v>183500</v>
      </c>
      <c r="B1838" s="5"/>
      <c r="C1838" s="78"/>
      <c r="D1838" s="78"/>
      <c r="E1838" s="136">
        <f>CEILING(($E$1003+formule!$E$44*(A1838-$A$1003))/100,1)*100</f>
        <v>23500</v>
      </c>
      <c r="F1838" s="137">
        <f t="shared" si="182"/>
        <v>27965</v>
      </c>
      <c r="G1838" s="106"/>
      <c r="H1838" s="124">
        <f t="shared" si="185"/>
        <v>23950</v>
      </c>
      <c r="I1838" s="125">
        <f t="shared" si="186"/>
        <v>28500</v>
      </c>
      <c r="J1838" s="103"/>
      <c r="K1838" s="124">
        <f t="shared" si="183"/>
        <v>23500</v>
      </c>
      <c r="L1838" s="125">
        <f t="shared" si="184"/>
        <v>24675</v>
      </c>
    </row>
    <row r="1839" spans="1:12" x14ac:dyDescent="0.25">
      <c r="A1839" s="149">
        <f t="shared" si="187"/>
        <v>183600</v>
      </c>
      <c r="B1839" s="5"/>
      <c r="C1839" s="78"/>
      <c r="D1839" s="78"/>
      <c r="E1839" s="136">
        <f>CEILING(($E$1003+formule!$E$44*(A1839-$A$1003))/100,1)*100</f>
        <v>23500</v>
      </c>
      <c r="F1839" s="137">
        <f t="shared" si="182"/>
        <v>27965</v>
      </c>
      <c r="G1839" s="106"/>
      <c r="H1839" s="124">
        <f t="shared" si="185"/>
        <v>23950</v>
      </c>
      <c r="I1839" s="125">
        <f t="shared" si="186"/>
        <v>28500</v>
      </c>
      <c r="J1839" s="103"/>
      <c r="K1839" s="124">
        <f t="shared" si="183"/>
        <v>23500</v>
      </c>
      <c r="L1839" s="125">
        <f t="shared" si="184"/>
        <v>24675</v>
      </c>
    </row>
    <row r="1840" spans="1:12" x14ac:dyDescent="0.25">
      <c r="A1840" s="149">
        <f t="shared" si="187"/>
        <v>183700</v>
      </c>
      <c r="B1840" s="5"/>
      <c r="C1840" s="78"/>
      <c r="D1840" s="78"/>
      <c r="E1840" s="136">
        <f>CEILING(($E$1003+formule!$E$44*(A1840-$A$1003))/100,1)*100</f>
        <v>23500</v>
      </c>
      <c r="F1840" s="137">
        <f t="shared" si="182"/>
        <v>27965</v>
      </c>
      <c r="G1840" s="106"/>
      <c r="H1840" s="124">
        <f t="shared" si="185"/>
        <v>23950</v>
      </c>
      <c r="I1840" s="125">
        <f t="shared" si="186"/>
        <v>28500</v>
      </c>
      <c r="J1840" s="103"/>
      <c r="K1840" s="124">
        <f t="shared" si="183"/>
        <v>23500</v>
      </c>
      <c r="L1840" s="125">
        <f t="shared" si="184"/>
        <v>24675</v>
      </c>
    </row>
    <row r="1841" spans="1:12" x14ac:dyDescent="0.25">
      <c r="A1841" s="149">
        <f t="shared" si="187"/>
        <v>183800</v>
      </c>
      <c r="B1841" s="5"/>
      <c r="C1841" s="78"/>
      <c r="D1841" s="78"/>
      <c r="E1841" s="136">
        <f>CEILING(($E$1003+formule!$E$44*(A1841-$A$1003))/100,1)*100</f>
        <v>23500</v>
      </c>
      <c r="F1841" s="137">
        <f t="shared" ref="F1841:F1904" si="188">E1841*1.19</f>
        <v>27965</v>
      </c>
      <c r="G1841" s="106"/>
      <c r="H1841" s="124">
        <f t="shared" si="185"/>
        <v>23950</v>
      </c>
      <c r="I1841" s="125">
        <f t="shared" si="186"/>
        <v>28500</v>
      </c>
      <c r="J1841" s="103"/>
      <c r="K1841" s="124">
        <f t="shared" si="183"/>
        <v>23500</v>
      </c>
      <c r="L1841" s="125">
        <f t="shared" si="184"/>
        <v>24675</v>
      </c>
    </row>
    <row r="1842" spans="1:12" x14ac:dyDescent="0.25">
      <c r="A1842" s="149">
        <f t="shared" si="187"/>
        <v>183900</v>
      </c>
      <c r="B1842" s="5"/>
      <c r="C1842" s="78"/>
      <c r="D1842" s="78"/>
      <c r="E1842" s="136">
        <f>CEILING(($E$1003+formule!$E$44*(A1842-$A$1003))/100,1)*100</f>
        <v>23500</v>
      </c>
      <c r="F1842" s="137">
        <f t="shared" si="188"/>
        <v>27965</v>
      </c>
      <c r="G1842" s="106"/>
      <c r="H1842" s="124">
        <f t="shared" si="185"/>
        <v>23950</v>
      </c>
      <c r="I1842" s="125">
        <f t="shared" si="186"/>
        <v>28500</v>
      </c>
      <c r="J1842" s="103"/>
      <c r="K1842" s="124">
        <f t="shared" si="183"/>
        <v>23500</v>
      </c>
      <c r="L1842" s="125">
        <f t="shared" si="184"/>
        <v>24675</v>
      </c>
    </row>
    <row r="1843" spans="1:12" x14ac:dyDescent="0.25">
      <c r="A1843" s="149">
        <f t="shared" si="187"/>
        <v>184000</v>
      </c>
      <c r="B1843" s="5"/>
      <c r="C1843" s="78"/>
      <c r="D1843" s="78"/>
      <c r="E1843" s="136">
        <f>CEILING(($E$1003+formule!$E$44*(A1843-$A$1003))/100,1)*100</f>
        <v>23500</v>
      </c>
      <c r="F1843" s="137">
        <f t="shared" si="188"/>
        <v>27965</v>
      </c>
      <c r="G1843" s="106"/>
      <c r="H1843" s="124">
        <f t="shared" si="185"/>
        <v>23950</v>
      </c>
      <c r="I1843" s="125">
        <f t="shared" si="186"/>
        <v>28500</v>
      </c>
      <c r="J1843" s="103"/>
      <c r="K1843" s="124">
        <f t="shared" si="183"/>
        <v>23500</v>
      </c>
      <c r="L1843" s="125">
        <f t="shared" si="184"/>
        <v>24675</v>
      </c>
    </row>
    <row r="1844" spans="1:12" x14ac:dyDescent="0.25">
      <c r="A1844" s="149">
        <f t="shared" si="187"/>
        <v>184100</v>
      </c>
      <c r="B1844" s="5"/>
      <c r="C1844" s="78"/>
      <c r="D1844" s="78"/>
      <c r="E1844" s="136">
        <f>CEILING(($E$1003+formule!$E$44*(A1844-$A$1003))/100,1)*100</f>
        <v>23500</v>
      </c>
      <c r="F1844" s="137">
        <f t="shared" si="188"/>
        <v>27965</v>
      </c>
      <c r="G1844" s="106"/>
      <c r="H1844" s="124">
        <f t="shared" si="185"/>
        <v>23950</v>
      </c>
      <c r="I1844" s="125">
        <f t="shared" si="186"/>
        <v>28500</v>
      </c>
      <c r="J1844" s="103"/>
      <c r="K1844" s="124">
        <f t="shared" si="183"/>
        <v>23500</v>
      </c>
      <c r="L1844" s="125">
        <f t="shared" si="184"/>
        <v>24675</v>
      </c>
    </row>
    <row r="1845" spans="1:12" x14ac:dyDescent="0.25">
      <c r="A1845" s="149">
        <f t="shared" si="187"/>
        <v>184200</v>
      </c>
      <c r="B1845" s="5"/>
      <c r="C1845" s="78"/>
      <c r="D1845" s="78"/>
      <c r="E1845" s="136">
        <f>CEILING(($E$1003+formule!$E$44*(A1845-$A$1003))/100,1)*100</f>
        <v>23500</v>
      </c>
      <c r="F1845" s="137">
        <f t="shared" si="188"/>
        <v>27965</v>
      </c>
      <c r="G1845" s="106"/>
      <c r="H1845" s="124">
        <f t="shared" si="185"/>
        <v>23950</v>
      </c>
      <c r="I1845" s="125">
        <f t="shared" si="186"/>
        <v>28500</v>
      </c>
      <c r="J1845" s="103"/>
      <c r="K1845" s="124">
        <f t="shared" si="183"/>
        <v>23500</v>
      </c>
      <c r="L1845" s="125">
        <f t="shared" si="184"/>
        <v>24675</v>
      </c>
    </row>
    <row r="1846" spans="1:12" x14ac:dyDescent="0.25">
      <c r="A1846" s="149">
        <f t="shared" si="187"/>
        <v>184300</v>
      </c>
      <c r="B1846" s="5"/>
      <c r="C1846" s="78"/>
      <c r="D1846" s="78"/>
      <c r="E1846" s="136">
        <f>CEILING(($E$1003+formule!$E$44*(A1846-$A$1003))/100,1)*100</f>
        <v>23600</v>
      </c>
      <c r="F1846" s="137">
        <f t="shared" si="188"/>
        <v>28084</v>
      </c>
      <c r="G1846" s="106"/>
      <c r="H1846" s="124">
        <f t="shared" si="185"/>
        <v>24050</v>
      </c>
      <c r="I1846" s="125">
        <f t="shared" si="186"/>
        <v>28619</v>
      </c>
      <c r="J1846" s="103"/>
      <c r="K1846" s="124">
        <f t="shared" si="183"/>
        <v>23600</v>
      </c>
      <c r="L1846" s="125">
        <f t="shared" si="184"/>
        <v>24780</v>
      </c>
    </row>
    <row r="1847" spans="1:12" x14ac:dyDescent="0.25">
      <c r="A1847" s="149">
        <f t="shared" si="187"/>
        <v>184400</v>
      </c>
      <c r="B1847" s="5"/>
      <c r="C1847" s="78"/>
      <c r="D1847" s="78"/>
      <c r="E1847" s="136">
        <f>CEILING(($E$1003+formule!$E$44*(A1847-$A$1003))/100,1)*100</f>
        <v>23600</v>
      </c>
      <c r="F1847" s="137">
        <f t="shared" si="188"/>
        <v>28084</v>
      </c>
      <c r="G1847" s="106"/>
      <c r="H1847" s="124">
        <f t="shared" si="185"/>
        <v>24050</v>
      </c>
      <c r="I1847" s="125">
        <f t="shared" si="186"/>
        <v>28619</v>
      </c>
      <c r="J1847" s="103"/>
      <c r="K1847" s="124">
        <f t="shared" si="183"/>
        <v>23600</v>
      </c>
      <c r="L1847" s="125">
        <f t="shared" si="184"/>
        <v>24780</v>
      </c>
    </row>
    <row r="1848" spans="1:12" x14ac:dyDescent="0.25">
      <c r="A1848" s="149">
        <f t="shared" si="187"/>
        <v>184500</v>
      </c>
      <c r="B1848" s="5"/>
      <c r="C1848" s="78"/>
      <c r="D1848" s="78"/>
      <c r="E1848" s="136">
        <f>CEILING(($E$1003+formule!$E$44*(A1848-$A$1003))/100,1)*100</f>
        <v>23600</v>
      </c>
      <c r="F1848" s="137">
        <f t="shared" si="188"/>
        <v>28084</v>
      </c>
      <c r="G1848" s="106"/>
      <c r="H1848" s="124">
        <f t="shared" si="185"/>
        <v>24050</v>
      </c>
      <c r="I1848" s="125">
        <f t="shared" si="186"/>
        <v>28619</v>
      </c>
      <c r="J1848" s="103"/>
      <c r="K1848" s="124">
        <f t="shared" si="183"/>
        <v>23600</v>
      </c>
      <c r="L1848" s="125">
        <f t="shared" si="184"/>
        <v>24780</v>
      </c>
    </row>
    <row r="1849" spans="1:12" x14ac:dyDescent="0.25">
      <c r="A1849" s="149">
        <f t="shared" si="187"/>
        <v>184600</v>
      </c>
      <c r="B1849" s="5"/>
      <c r="C1849" s="78"/>
      <c r="D1849" s="78"/>
      <c r="E1849" s="136">
        <f>CEILING(($E$1003+formule!$E$44*(A1849-$A$1003))/100,1)*100</f>
        <v>23600</v>
      </c>
      <c r="F1849" s="137">
        <f t="shared" si="188"/>
        <v>28084</v>
      </c>
      <c r="G1849" s="106"/>
      <c r="H1849" s="124">
        <f t="shared" si="185"/>
        <v>24050</v>
      </c>
      <c r="I1849" s="125">
        <f t="shared" si="186"/>
        <v>28619</v>
      </c>
      <c r="J1849" s="103"/>
      <c r="K1849" s="124">
        <f t="shared" si="183"/>
        <v>23600</v>
      </c>
      <c r="L1849" s="125">
        <f t="shared" si="184"/>
        <v>24780</v>
      </c>
    </row>
    <row r="1850" spans="1:12" x14ac:dyDescent="0.25">
      <c r="A1850" s="149">
        <f t="shared" si="187"/>
        <v>184700</v>
      </c>
      <c r="B1850" s="5"/>
      <c r="C1850" s="78"/>
      <c r="D1850" s="78"/>
      <c r="E1850" s="136">
        <f>CEILING(($E$1003+formule!$E$44*(A1850-$A$1003))/100,1)*100</f>
        <v>23600</v>
      </c>
      <c r="F1850" s="137">
        <f t="shared" si="188"/>
        <v>28084</v>
      </c>
      <c r="G1850" s="106"/>
      <c r="H1850" s="124">
        <f t="shared" si="185"/>
        <v>24050</v>
      </c>
      <c r="I1850" s="125">
        <f t="shared" si="186"/>
        <v>28619</v>
      </c>
      <c r="J1850" s="103"/>
      <c r="K1850" s="124">
        <f t="shared" si="183"/>
        <v>23600</v>
      </c>
      <c r="L1850" s="125">
        <f t="shared" si="184"/>
        <v>24780</v>
      </c>
    </row>
    <row r="1851" spans="1:12" x14ac:dyDescent="0.25">
      <c r="A1851" s="149">
        <f t="shared" si="187"/>
        <v>184800</v>
      </c>
      <c r="B1851" s="5"/>
      <c r="C1851" s="78"/>
      <c r="D1851" s="78"/>
      <c r="E1851" s="136">
        <f>CEILING(($E$1003+formule!$E$44*(A1851-$A$1003))/100,1)*100</f>
        <v>23600</v>
      </c>
      <c r="F1851" s="137">
        <f t="shared" si="188"/>
        <v>28084</v>
      </c>
      <c r="G1851" s="106"/>
      <c r="H1851" s="124">
        <f t="shared" si="185"/>
        <v>24050</v>
      </c>
      <c r="I1851" s="125">
        <f t="shared" si="186"/>
        <v>28619</v>
      </c>
      <c r="J1851" s="103"/>
      <c r="K1851" s="124">
        <f t="shared" si="183"/>
        <v>23600</v>
      </c>
      <c r="L1851" s="125">
        <f t="shared" si="184"/>
        <v>24780</v>
      </c>
    </row>
    <row r="1852" spans="1:12" x14ac:dyDescent="0.25">
      <c r="A1852" s="149">
        <f t="shared" si="187"/>
        <v>184900</v>
      </c>
      <c r="B1852" s="5"/>
      <c r="C1852" s="78"/>
      <c r="D1852" s="78"/>
      <c r="E1852" s="136">
        <f>CEILING(($E$1003+formule!$E$44*(A1852-$A$1003))/100,1)*100</f>
        <v>23600</v>
      </c>
      <c r="F1852" s="137">
        <f t="shared" si="188"/>
        <v>28084</v>
      </c>
      <c r="G1852" s="106"/>
      <c r="H1852" s="124">
        <f t="shared" si="185"/>
        <v>24050</v>
      </c>
      <c r="I1852" s="125">
        <f t="shared" si="186"/>
        <v>28619</v>
      </c>
      <c r="J1852" s="103"/>
      <c r="K1852" s="124">
        <f t="shared" si="183"/>
        <v>23600</v>
      </c>
      <c r="L1852" s="125">
        <f t="shared" si="184"/>
        <v>24780</v>
      </c>
    </row>
    <row r="1853" spans="1:12" x14ac:dyDescent="0.25">
      <c r="A1853" s="149">
        <f t="shared" si="187"/>
        <v>185000</v>
      </c>
      <c r="B1853" s="5"/>
      <c r="C1853" s="78"/>
      <c r="D1853" s="78"/>
      <c r="E1853" s="136">
        <f>CEILING(($E$1003+formule!$E$44*(A1853-$A$1003))/100,1)*100</f>
        <v>23600</v>
      </c>
      <c r="F1853" s="137">
        <f t="shared" si="188"/>
        <v>28084</v>
      </c>
      <c r="G1853" s="106"/>
      <c r="H1853" s="124">
        <f t="shared" si="185"/>
        <v>24050</v>
      </c>
      <c r="I1853" s="125">
        <f t="shared" si="186"/>
        <v>28619</v>
      </c>
      <c r="J1853" s="103"/>
      <c r="K1853" s="124">
        <f t="shared" si="183"/>
        <v>23600</v>
      </c>
      <c r="L1853" s="125">
        <f t="shared" si="184"/>
        <v>24780</v>
      </c>
    </row>
    <row r="1854" spans="1:12" x14ac:dyDescent="0.25">
      <c r="A1854" s="149">
        <f t="shared" si="187"/>
        <v>185100</v>
      </c>
      <c r="B1854" s="5"/>
      <c r="C1854" s="78"/>
      <c r="D1854" s="78"/>
      <c r="E1854" s="136">
        <f>CEILING(($E$1003+formule!$E$44*(A1854-$A$1003))/100,1)*100</f>
        <v>23600</v>
      </c>
      <c r="F1854" s="137">
        <f t="shared" si="188"/>
        <v>28084</v>
      </c>
      <c r="G1854" s="106"/>
      <c r="H1854" s="124">
        <f t="shared" si="185"/>
        <v>24050</v>
      </c>
      <c r="I1854" s="125">
        <f t="shared" si="186"/>
        <v>28619</v>
      </c>
      <c r="J1854" s="103"/>
      <c r="K1854" s="124">
        <f t="shared" si="183"/>
        <v>23600</v>
      </c>
      <c r="L1854" s="125">
        <f t="shared" si="184"/>
        <v>24780</v>
      </c>
    </row>
    <row r="1855" spans="1:12" x14ac:dyDescent="0.25">
      <c r="A1855" s="149">
        <f t="shared" si="187"/>
        <v>185200</v>
      </c>
      <c r="B1855" s="5"/>
      <c r="C1855" s="78"/>
      <c r="D1855" s="78"/>
      <c r="E1855" s="136">
        <f>CEILING(($E$1003+formule!$E$44*(A1855-$A$1003))/100,1)*100</f>
        <v>23600</v>
      </c>
      <c r="F1855" s="137">
        <f t="shared" si="188"/>
        <v>28084</v>
      </c>
      <c r="G1855" s="106"/>
      <c r="H1855" s="124">
        <f t="shared" si="185"/>
        <v>24050</v>
      </c>
      <c r="I1855" s="125">
        <f t="shared" si="186"/>
        <v>28619</v>
      </c>
      <c r="J1855" s="103"/>
      <c r="K1855" s="124">
        <f t="shared" si="183"/>
        <v>23600</v>
      </c>
      <c r="L1855" s="125">
        <f t="shared" si="184"/>
        <v>24780</v>
      </c>
    </row>
    <row r="1856" spans="1:12" x14ac:dyDescent="0.25">
      <c r="A1856" s="149">
        <f t="shared" si="187"/>
        <v>185300</v>
      </c>
      <c r="B1856" s="5"/>
      <c r="C1856" s="78"/>
      <c r="D1856" s="78"/>
      <c r="E1856" s="136">
        <f>CEILING(($E$1003+formule!$E$44*(A1856-$A$1003))/100,1)*100</f>
        <v>23700</v>
      </c>
      <c r="F1856" s="137">
        <f t="shared" si="188"/>
        <v>28203</v>
      </c>
      <c r="G1856" s="106"/>
      <c r="H1856" s="124">
        <f t="shared" si="185"/>
        <v>24150</v>
      </c>
      <c r="I1856" s="125">
        <f t="shared" si="186"/>
        <v>28738</v>
      </c>
      <c r="J1856" s="103"/>
      <c r="K1856" s="124">
        <f t="shared" si="183"/>
        <v>23700</v>
      </c>
      <c r="L1856" s="125">
        <f t="shared" si="184"/>
        <v>24885</v>
      </c>
    </row>
    <row r="1857" spans="1:12" x14ac:dyDescent="0.25">
      <c r="A1857" s="149">
        <f t="shared" si="187"/>
        <v>185400</v>
      </c>
      <c r="B1857" s="5"/>
      <c r="C1857" s="78"/>
      <c r="D1857" s="78"/>
      <c r="E1857" s="136">
        <f>CEILING(($E$1003+formule!$E$44*(A1857-$A$1003))/100,1)*100</f>
        <v>23700</v>
      </c>
      <c r="F1857" s="137">
        <f t="shared" si="188"/>
        <v>28203</v>
      </c>
      <c r="G1857" s="106"/>
      <c r="H1857" s="124">
        <f t="shared" si="185"/>
        <v>24150</v>
      </c>
      <c r="I1857" s="125">
        <f t="shared" si="186"/>
        <v>28738</v>
      </c>
      <c r="J1857" s="103"/>
      <c r="K1857" s="124">
        <f t="shared" si="183"/>
        <v>23700</v>
      </c>
      <c r="L1857" s="125">
        <f t="shared" si="184"/>
        <v>24885</v>
      </c>
    </row>
    <row r="1858" spans="1:12" x14ac:dyDescent="0.25">
      <c r="A1858" s="149">
        <f t="shared" si="187"/>
        <v>185500</v>
      </c>
      <c r="B1858" s="5"/>
      <c r="C1858" s="78"/>
      <c r="D1858" s="78"/>
      <c r="E1858" s="136">
        <f>CEILING(($E$1003+formule!$E$44*(A1858-$A$1003))/100,1)*100</f>
        <v>23700</v>
      </c>
      <c r="F1858" s="137">
        <f t="shared" si="188"/>
        <v>28203</v>
      </c>
      <c r="G1858" s="106"/>
      <c r="H1858" s="124">
        <f t="shared" si="185"/>
        <v>24150</v>
      </c>
      <c r="I1858" s="125">
        <f t="shared" si="186"/>
        <v>28738</v>
      </c>
      <c r="J1858" s="103"/>
      <c r="K1858" s="124">
        <f t="shared" si="183"/>
        <v>23700</v>
      </c>
      <c r="L1858" s="125">
        <f t="shared" si="184"/>
        <v>24885</v>
      </c>
    </row>
    <row r="1859" spans="1:12" x14ac:dyDescent="0.25">
      <c r="A1859" s="149">
        <f t="shared" si="187"/>
        <v>185600</v>
      </c>
      <c r="B1859" s="5"/>
      <c r="C1859" s="78"/>
      <c r="D1859" s="78"/>
      <c r="E1859" s="136">
        <f>CEILING(($E$1003+formule!$E$44*(A1859-$A$1003))/100,1)*100</f>
        <v>23700</v>
      </c>
      <c r="F1859" s="137">
        <f t="shared" si="188"/>
        <v>28203</v>
      </c>
      <c r="G1859" s="106"/>
      <c r="H1859" s="124">
        <f t="shared" si="185"/>
        <v>24150</v>
      </c>
      <c r="I1859" s="125">
        <f t="shared" si="186"/>
        <v>28738</v>
      </c>
      <c r="J1859" s="103"/>
      <c r="K1859" s="124">
        <f t="shared" si="183"/>
        <v>23700</v>
      </c>
      <c r="L1859" s="125">
        <f t="shared" si="184"/>
        <v>24885</v>
      </c>
    </row>
    <row r="1860" spans="1:12" x14ac:dyDescent="0.25">
      <c r="A1860" s="149">
        <f t="shared" si="187"/>
        <v>185700</v>
      </c>
      <c r="B1860" s="5"/>
      <c r="C1860" s="78"/>
      <c r="D1860" s="78"/>
      <c r="E1860" s="136">
        <f>CEILING(($E$1003+formule!$E$44*(A1860-$A$1003))/100,1)*100</f>
        <v>23700</v>
      </c>
      <c r="F1860" s="137">
        <f t="shared" si="188"/>
        <v>28203</v>
      </c>
      <c r="G1860" s="106"/>
      <c r="H1860" s="124">
        <f t="shared" si="185"/>
        <v>24150</v>
      </c>
      <c r="I1860" s="125">
        <f t="shared" si="186"/>
        <v>28738</v>
      </c>
      <c r="J1860" s="103"/>
      <c r="K1860" s="124">
        <f t="shared" si="183"/>
        <v>23700</v>
      </c>
      <c r="L1860" s="125">
        <f t="shared" si="184"/>
        <v>24885</v>
      </c>
    </row>
    <row r="1861" spans="1:12" x14ac:dyDescent="0.25">
      <c r="A1861" s="149">
        <f t="shared" si="187"/>
        <v>185800</v>
      </c>
      <c r="B1861" s="5"/>
      <c r="C1861" s="78"/>
      <c r="D1861" s="78"/>
      <c r="E1861" s="136">
        <f>CEILING(($E$1003+formule!$E$44*(A1861-$A$1003))/100,1)*100</f>
        <v>23700</v>
      </c>
      <c r="F1861" s="137">
        <f t="shared" si="188"/>
        <v>28203</v>
      </c>
      <c r="G1861" s="106"/>
      <c r="H1861" s="124">
        <f t="shared" si="185"/>
        <v>24150</v>
      </c>
      <c r="I1861" s="125">
        <f t="shared" si="186"/>
        <v>28738</v>
      </c>
      <c r="J1861" s="103"/>
      <c r="K1861" s="124">
        <f t="shared" ref="K1861:K1924" si="189">E1861</f>
        <v>23700</v>
      </c>
      <c r="L1861" s="125">
        <f t="shared" ref="L1861:L1924" si="190">K1861*1.05</f>
        <v>24885</v>
      </c>
    </row>
    <row r="1862" spans="1:12" x14ac:dyDescent="0.25">
      <c r="A1862" s="149">
        <f t="shared" si="187"/>
        <v>185900</v>
      </c>
      <c r="B1862" s="5"/>
      <c r="C1862" s="78"/>
      <c r="D1862" s="78"/>
      <c r="E1862" s="136">
        <f>CEILING(($E$1003+formule!$E$44*(A1862-$A$1003))/100,1)*100</f>
        <v>23700</v>
      </c>
      <c r="F1862" s="137">
        <f t="shared" si="188"/>
        <v>28203</v>
      </c>
      <c r="G1862" s="106"/>
      <c r="H1862" s="124">
        <f t="shared" si="185"/>
        <v>24150</v>
      </c>
      <c r="I1862" s="125">
        <f t="shared" si="186"/>
        <v>28738</v>
      </c>
      <c r="J1862" s="103"/>
      <c r="K1862" s="124">
        <f t="shared" si="189"/>
        <v>23700</v>
      </c>
      <c r="L1862" s="125">
        <f t="shared" si="190"/>
        <v>24885</v>
      </c>
    </row>
    <row r="1863" spans="1:12" x14ac:dyDescent="0.25">
      <c r="A1863" s="149">
        <f t="shared" si="187"/>
        <v>186000</v>
      </c>
      <c r="B1863" s="5"/>
      <c r="C1863" s="78"/>
      <c r="D1863" s="78"/>
      <c r="E1863" s="136">
        <f>CEILING(($E$1003+formule!$E$44*(A1863-$A$1003))/100,1)*100</f>
        <v>23700</v>
      </c>
      <c r="F1863" s="137">
        <f t="shared" si="188"/>
        <v>28203</v>
      </c>
      <c r="G1863" s="106"/>
      <c r="H1863" s="124">
        <f t="shared" si="185"/>
        <v>24150</v>
      </c>
      <c r="I1863" s="125">
        <f t="shared" si="186"/>
        <v>28738</v>
      </c>
      <c r="J1863" s="103"/>
      <c r="K1863" s="124">
        <f t="shared" si="189"/>
        <v>23700</v>
      </c>
      <c r="L1863" s="125">
        <f t="shared" si="190"/>
        <v>24885</v>
      </c>
    </row>
    <row r="1864" spans="1:12" x14ac:dyDescent="0.25">
      <c r="A1864" s="149">
        <f t="shared" si="187"/>
        <v>186100</v>
      </c>
      <c r="B1864" s="5"/>
      <c r="C1864" s="78"/>
      <c r="D1864" s="78"/>
      <c r="E1864" s="136">
        <f>CEILING(($E$1003+formule!$E$44*(A1864-$A$1003))/100,1)*100</f>
        <v>23700</v>
      </c>
      <c r="F1864" s="137">
        <f t="shared" si="188"/>
        <v>28203</v>
      </c>
      <c r="G1864" s="106"/>
      <c r="H1864" s="124">
        <f t="shared" si="185"/>
        <v>24150</v>
      </c>
      <c r="I1864" s="125">
        <f t="shared" si="186"/>
        <v>28738</v>
      </c>
      <c r="J1864" s="103"/>
      <c r="K1864" s="124">
        <f t="shared" si="189"/>
        <v>23700</v>
      </c>
      <c r="L1864" s="125">
        <f t="shared" si="190"/>
        <v>24885</v>
      </c>
    </row>
    <row r="1865" spans="1:12" x14ac:dyDescent="0.25">
      <c r="A1865" s="149">
        <f t="shared" si="187"/>
        <v>186200</v>
      </c>
      <c r="B1865" s="5"/>
      <c r="C1865" s="78"/>
      <c r="D1865" s="78"/>
      <c r="E1865" s="136">
        <f>CEILING(($E$1003+formule!$E$44*(A1865-$A$1003))/100,1)*100</f>
        <v>23700</v>
      </c>
      <c r="F1865" s="137">
        <f t="shared" si="188"/>
        <v>28203</v>
      </c>
      <c r="G1865" s="106"/>
      <c r="H1865" s="124">
        <f t="shared" si="185"/>
        <v>24150</v>
      </c>
      <c r="I1865" s="125">
        <f t="shared" si="186"/>
        <v>28738</v>
      </c>
      <c r="J1865" s="103"/>
      <c r="K1865" s="124">
        <f t="shared" si="189"/>
        <v>23700</v>
      </c>
      <c r="L1865" s="125">
        <f t="shared" si="190"/>
        <v>24885</v>
      </c>
    </row>
    <row r="1866" spans="1:12" x14ac:dyDescent="0.25">
      <c r="A1866" s="149">
        <f t="shared" si="187"/>
        <v>186300</v>
      </c>
      <c r="B1866" s="5"/>
      <c r="C1866" s="78"/>
      <c r="D1866" s="78"/>
      <c r="E1866" s="136">
        <f>CEILING(($E$1003+formule!$E$44*(A1866-$A$1003))/100,1)*100</f>
        <v>23800</v>
      </c>
      <c r="F1866" s="137">
        <f t="shared" si="188"/>
        <v>28322</v>
      </c>
      <c r="G1866" s="106"/>
      <c r="H1866" s="124">
        <f t="shared" si="185"/>
        <v>24250</v>
      </c>
      <c r="I1866" s="125">
        <f t="shared" si="186"/>
        <v>28857</v>
      </c>
      <c r="J1866" s="103"/>
      <c r="K1866" s="124">
        <f t="shared" si="189"/>
        <v>23800</v>
      </c>
      <c r="L1866" s="125">
        <f t="shared" si="190"/>
        <v>24990</v>
      </c>
    </row>
    <row r="1867" spans="1:12" x14ac:dyDescent="0.25">
      <c r="A1867" s="149">
        <f t="shared" si="187"/>
        <v>186400</v>
      </c>
      <c r="B1867" s="5"/>
      <c r="C1867" s="78"/>
      <c r="D1867" s="78"/>
      <c r="E1867" s="136">
        <f>CEILING(($E$1003+formule!$E$44*(A1867-$A$1003))/100,1)*100</f>
        <v>23800</v>
      </c>
      <c r="F1867" s="137">
        <f t="shared" si="188"/>
        <v>28322</v>
      </c>
      <c r="G1867" s="106"/>
      <c r="H1867" s="124">
        <f t="shared" si="185"/>
        <v>24250</v>
      </c>
      <c r="I1867" s="125">
        <f t="shared" si="186"/>
        <v>28857</v>
      </c>
      <c r="J1867" s="103"/>
      <c r="K1867" s="124">
        <f t="shared" si="189"/>
        <v>23800</v>
      </c>
      <c r="L1867" s="125">
        <f t="shared" si="190"/>
        <v>24990</v>
      </c>
    </row>
    <row r="1868" spans="1:12" x14ac:dyDescent="0.25">
      <c r="A1868" s="149">
        <f t="shared" si="187"/>
        <v>186500</v>
      </c>
      <c r="B1868" s="5"/>
      <c r="C1868" s="78"/>
      <c r="D1868" s="78"/>
      <c r="E1868" s="136">
        <f>CEILING(($E$1003+formule!$E$44*(A1868-$A$1003))/100,1)*100</f>
        <v>23800</v>
      </c>
      <c r="F1868" s="137">
        <f t="shared" si="188"/>
        <v>28322</v>
      </c>
      <c r="G1868" s="106"/>
      <c r="H1868" s="124">
        <f t="shared" si="185"/>
        <v>24250</v>
      </c>
      <c r="I1868" s="125">
        <f t="shared" si="186"/>
        <v>28857</v>
      </c>
      <c r="J1868" s="103"/>
      <c r="K1868" s="124">
        <f t="shared" si="189"/>
        <v>23800</v>
      </c>
      <c r="L1868" s="125">
        <f t="shared" si="190"/>
        <v>24990</v>
      </c>
    </row>
    <row r="1869" spans="1:12" x14ac:dyDescent="0.25">
      <c r="A1869" s="149">
        <f t="shared" si="187"/>
        <v>186600</v>
      </c>
      <c r="B1869" s="5"/>
      <c r="C1869" s="78"/>
      <c r="D1869" s="78"/>
      <c r="E1869" s="136">
        <f>CEILING(($E$1003+formule!$E$44*(A1869-$A$1003))/100,1)*100</f>
        <v>23800</v>
      </c>
      <c r="F1869" s="137">
        <f t="shared" si="188"/>
        <v>28322</v>
      </c>
      <c r="G1869" s="106"/>
      <c r="H1869" s="124">
        <f t="shared" si="185"/>
        <v>24250</v>
      </c>
      <c r="I1869" s="125">
        <f t="shared" si="186"/>
        <v>28857</v>
      </c>
      <c r="J1869" s="103"/>
      <c r="K1869" s="124">
        <f t="shared" si="189"/>
        <v>23800</v>
      </c>
      <c r="L1869" s="125">
        <f t="shared" si="190"/>
        <v>24990</v>
      </c>
    </row>
    <row r="1870" spans="1:12" x14ac:dyDescent="0.25">
      <c r="A1870" s="149">
        <f t="shared" si="187"/>
        <v>186700</v>
      </c>
      <c r="B1870" s="5"/>
      <c r="C1870" s="78"/>
      <c r="D1870" s="78"/>
      <c r="E1870" s="136">
        <f>CEILING(($E$1003+formule!$E$44*(A1870-$A$1003))/100,1)*100</f>
        <v>23800</v>
      </c>
      <c r="F1870" s="137">
        <f t="shared" si="188"/>
        <v>28322</v>
      </c>
      <c r="G1870" s="106"/>
      <c r="H1870" s="124">
        <f t="shared" si="185"/>
        <v>24250</v>
      </c>
      <c r="I1870" s="125">
        <f t="shared" si="186"/>
        <v>28857</v>
      </c>
      <c r="J1870" s="103"/>
      <c r="K1870" s="124">
        <f t="shared" si="189"/>
        <v>23800</v>
      </c>
      <c r="L1870" s="125">
        <f t="shared" si="190"/>
        <v>24990</v>
      </c>
    </row>
    <row r="1871" spans="1:12" x14ac:dyDescent="0.25">
      <c r="A1871" s="149">
        <f t="shared" si="187"/>
        <v>186800</v>
      </c>
      <c r="B1871" s="5"/>
      <c r="C1871" s="78"/>
      <c r="D1871" s="78"/>
      <c r="E1871" s="136">
        <f>CEILING(($E$1003+formule!$E$44*(A1871-$A$1003))/100,1)*100</f>
        <v>23800</v>
      </c>
      <c r="F1871" s="137">
        <f t="shared" si="188"/>
        <v>28322</v>
      </c>
      <c r="G1871" s="106"/>
      <c r="H1871" s="124">
        <f t="shared" si="185"/>
        <v>24250</v>
      </c>
      <c r="I1871" s="125">
        <f t="shared" si="186"/>
        <v>28857</v>
      </c>
      <c r="J1871" s="103"/>
      <c r="K1871" s="124">
        <f t="shared" si="189"/>
        <v>23800</v>
      </c>
      <c r="L1871" s="125">
        <f t="shared" si="190"/>
        <v>24990</v>
      </c>
    </row>
    <row r="1872" spans="1:12" x14ac:dyDescent="0.25">
      <c r="A1872" s="149">
        <f t="shared" si="187"/>
        <v>186900</v>
      </c>
      <c r="B1872" s="5"/>
      <c r="C1872" s="78"/>
      <c r="D1872" s="78"/>
      <c r="E1872" s="136">
        <f>CEILING(($E$1003+formule!$E$44*(A1872-$A$1003))/100,1)*100</f>
        <v>23800</v>
      </c>
      <c r="F1872" s="137">
        <f t="shared" si="188"/>
        <v>28322</v>
      </c>
      <c r="G1872" s="106"/>
      <c r="H1872" s="124">
        <f t="shared" si="185"/>
        <v>24250</v>
      </c>
      <c r="I1872" s="125">
        <f t="shared" si="186"/>
        <v>28857</v>
      </c>
      <c r="J1872" s="103"/>
      <c r="K1872" s="124">
        <f t="shared" si="189"/>
        <v>23800</v>
      </c>
      <c r="L1872" s="125">
        <f t="shared" si="190"/>
        <v>24990</v>
      </c>
    </row>
    <row r="1873" spans="1:12" x14ac:dyDescent="0.25">
      <c r="A1873" s="149">
        <f t="shared" si="187"/>
        <v>187000</v>
      </c>
      <c r="B1873" s="5"/>
      <c r="C1873" s="78"/>
      <c r="D1873" s="78"/>
      <c r="E1873" s="136">
        <f>CEILING(($E$1003+formule!$E$44*(A1873-$A$1003))/100,1)*100</f>
        <v>23800</v>
      </c>
      <c r="F1873" s="137">
        <f t="shared" si="188"/>
        <v>28322</v>
      </c>
      <c r="G1873" s="106"/>
      <c r="H1873" s="124">
        <f t="shared" si="185"/>
        <v>24250</v>
      </c>
      <c r="I1873" s="125">
        <f t="shared" si="186"/>
        <v>28857</v>
      </c>
      <c r="J1873" s="103"/>
      <c r="K1873" s="124">
        <f t="shared" si="189"/>
        <v>23800</v>
      </c>
      <c r="L1873" s="125">
        <f t="shared" si="190"/>
        <v>24990</v>
      </c>
    </row>
    <row r="1874" spans="1:12" x14ac:dyDescent="0.25">
      <c r="A1874" s="149">
        <f t="shared" si="187"/>
        <v>187100</v>
      </c>
      <c r="B1874" s="5"/>
      <c r="C1874" s="78"/>
      <c r="D1874" s="78"/>
      <c r="E1874" s="136">
        <f>CEILING(($E$1003+formule!$E$44*(A1874-$A$1003))/100,1)*100</f>
        <v>23800</v>
      </c>
      <c r="F1874" s="137">
        <f t="shared" si="188"/>
        <v>28322</v>
      </c>
      <c r="G1874" s="106"/>
      <c r="H1874" s="124">
        <f t="shared" si="185"/>
        <v>24250</v>
      </c>
      <c r="I1874" s="125">
        <f t="shared" si="186"/>
        <v>28857</v>
      </c>
      <c r="J1874" s="103"/>
      <c r="K1874" s="124">
        <f t="shared" si="189"/>
        <v>23800</v>
      </c>
      <c r="L1874" s="125">
        <f t="shared" si="190"/>
        <v>24990</v>
      </c>
    </row>
    <row r="1875" spans="1:12" x14ac:dyDescent="0.25">
      <c r="A1875" s="149">
        <f t="shared" si="187"/>
        <v>187200</v>
      </c>
      <c r="B1875" s="5"/>
      <c r="C1875" s="78"/>
      <c r="D1875" s="78"/>
      <c r="E1875" s="136">
        <f>CEILING(($E$1003+formule!$E$44*(A1875-$A$1003))/100,1)*100</f>
        <v>23800</v>
      </c>
      <c r="F1875" s="137">
        <f t="shared" si="188"/>
        <v>28322</v>
      </c>
      <c r="G1875" s="106"/>
      <c r="H1875" s="124">
        <f t="shared" si="185"/>
        <v>24250</v>
      </c>
      <c r="I1875" s="125">
        <f t="shared" si="186"/>
        <v>28857</v>
      </c>
      <c r="J1875" s="103"/>
      <c r="K1875" s="124">
        <f t="shared" si="189"/>
        <v>23800</v>
      </c>
      <c r="L1875" s="125">
        <f t="shared" si="190"/>
        <v>24990</v>
      </c>
    </row>
    <row r="1876" spans="1:12" x14ac:dyDescent="0.25">
      <c r="A1876" s="149">
        <f t="shared" si="187"/>
        <v>187300</v>
      </c>
      <c r="B1876" s="5"/>
      <c r="C1876" s="78"/>
      <c r="D1876" s="78"/>
      <c r="E1876" s="136">
        <f>CEILING(($E$1003+formule!$E$44*(A1876-$A$1003))/100,1)*100</f>
        <v>23900</v>
      </c>
      <c r="F1876" s="137">
        <f t="shared" si="188"/>
        <v>28441</v>
      </c>
      <c r="G1876" s="106"/>
      <c r="H1876" s="124">
        <f t="shared" si="185"/>
        <v>24350</v>
      </c>
      <c r="I1876" s="125">
        <f t="shared" si="186"/>
        <v>28976</v>
      </c>
      <c r="J1876" s="103"/>
      <c r="K1876" s="124">
        <f t="shared" si="189"/>
        <v>23900</v>
      </c>
      <c r="L1876" s="125">
        <f t="shared" si="190"/>
        <v>25095</v>
      </c>
    </row>
    <row r="1877" spans="1:12" x14ac:dyDescent="0.25">
      <c r="A1877" s="149">
        <f t="shared" si="187"/>
        <v>187400</v>
      </c>
      <c r="B1877" s="5"/>
      <c r="C1877" s="78"/>
      <c r="D1877" s="78"/>
      <c r="E1877" s="136">
        <f>CEILING(($E$1003+formule!$E$44*(A1877-$A$1003))/100,1)*100</f>
        <v>23900</v>
      </c>
      <c r="F1877" s="137">
        <f t="shared" si="188"/>
        <v>28441</v>
      </c>
      <c r="G1877" s="106"/>
      <c r="H1877" s="124">
        <f t="shared" si="185"/>
        <v>24350</v>
      </c>
      <c r="I1877" s="125">
        <f t="shared" si="186"/>
        <v>28976</v>
      </c>
      <c r="J1877" s="103"/>
      <c r="K1877" s="124">
        <f t="shared" si="189"/>
        <v>23900</v>
      </c>
      <c r="L1877" s="125">
        <f t="shared" si="190"/>
        <v>25095</v>
      </c>
    </row>
    <row r="1878" spans="1:12" x14ac:dyDescent="0.25">
      <c r="A1878" s="149">
        <f t="shared" si="187"/>
        <v>187500</v>
      </c>
      <c r="B1878" s="5"/>
      <c r="C1878" s="78"/>
      <c r="D1878" s="78"/>
      <c r="E1878" s="136">
        <f>CEILING(($E$1003+formule!$E$44*(A1878-$A$1003))/100,1)*100</f>
        <v>23900</v>
      </c>
      <c r="F1878" s="137">
        <f t="shared" si="188"/>
        <v>28441</v>
      </c>
      <c r="G1878" s="106"/>
      <c r="H1878" s="124">
        <f t="shared" si="185"/>
        <v>24350</v>
      </c>
      <c r="I1878" s="125">
        <f t="shared" si="186"/>
        <v>28976</v>
      </c>
      <c r="J1878" s="103"/>
      <c r="K1878" s="124">
        <f t="shared" si="189"/>
        <v>23900</v>
      </c>
      <c r="L1878" s="125">
        <f t="shared" si="190"/>
        <v>25095</v>
      </c>
    </row>
    <row r="1879" spans="1:12" x14ac:dyDescent="0.25">
      <c r="A1879" s="149">
        <f t="shared" si="187"/>
        <v>187600</v>
      </c>
      <c r="B1879" s="5"/>
      <c r="C1879" s="78"/>
      <c r="D1879" s="78"/>
      <c r="E1879" s="136">
        <f>CEILING(($E$1003+formule!$E$44*(A1879-$A$1003))/100,1)*100</f>
        <v>23900</v>
      </c>
      <c r="F1879" s="137">
        <f t="shared" si="188"/>
        <v>28441</v>
      </c>
      <c r="G1879" s="106"/>
      <c r="H1879" s="124">
        <f t="shared" si="185"/>
        <v>24350</v>
      </c>
      <c r="I1879" s="125">
        <f t="shared" si="186"/>
        <v>28976</v>
      </c>
      <c r="J1879" s="103"/>
      <c r="K1879" s="124">
        <f t="shared" si="189"/>
        <v>23900</v>
      </c>
      <c r="L1879" s="125">
        <f t="shared" si="190"/>
        <v>25095</v>
      </c>
    </row>
    <row r="1880" spans="1:12" x14ac:dyDescent="0.25">
      <c r="A1880" s="149">
        <f t="shared" si="187"/>
        <v>187700</v>
      </c>
      <c r="B1880" s="5"/>
      <c r="C1880" s="78"/>
      <c r="D1880" s="78"/>
      <c r="E1880" s="136">
        <f>CEILING(($E$1003+formule!$E$44*(A1880-$A$1003))/100,1)*100</f>
        <v>23900</v>
      </c>
      <c r="F1880" s="137">
        <f t="shared" si="188"/>
        <v>28441</v>
      </c>
      <c r="G1880" s="106"/>
      <c r="H1880" s="124">
        <f t="shared" si="185"/>
        <v>24350</v>
      </c>
      <c r="I1880" s="125">
        <f t="shared" si="186"/>
        <v>28976</v>
      </c>
      <c r="J1880" s="103"/>
      <c r="K1880" s="124">
        <f t="shared" si="189"/>
        <v>23900</v>
      </c>
      <c r="L1880" s="125">
        <f t="shared" si="190"/>
        <v>25095</v>
      </c>
    </row>
    <row r="1881" spans="1:12" x14ac:dyDescent="0.25">
      <c r="A1881" s="149">
        <f t="shared" si="187"/>
        <v>187800</v>
      </c>
      <c r="B1881" s="5"/>
      <c r="C1881" s="78"/>
      <c r="D1881" s="78"/>
      <c r="E1881" s="136">
        <f>CEILING(($E$1003+formule!$E$44*(A1881-$A$1003))/100,1)*100</f>
        <v>23900</v>
      </c>
      <c r="F1881" s="137">
        <f t="shared" si="188"/>
        <v>28441</v>
      </c>
      <c r="G1881" s="106"/>
      <c r="H1881" s="124">
        <f t="shared" si="185"/>
        <v>24350</v>
      </c>
      <c r="I1881" s="125">
        <f t="shared" si="186"/>
        <v>28976</v>
      </c>
      <c r="J1881" s="103"/>
      <c r="K1881" s="124">
        <f t="shared" si="189"/>
        <v>23900</v>
      </c>
      <c r="L1881" s="125">
        <f t="shared" si="190"/>
        <v>25095</v>
      </c>
    </row>
    <row r="1882" spans="1:12" x14ac:dyDescent="0.25">
      <c r="A1882" s="149">
        <f t="shared" si="187"/>
        <v>187900</v>
      </c>
      <c r="B1882" s="5"/>
      <c r="C1882" s="78"/>
      <c r="D1882" s="78"/>
      <c r="E1882" s="136">
        <f>CEILING(($E$1003+formule!$E$44*(A1882-$A$1003))/100,1)*100</f>
        <v>23900</v>
      </c>
      <c r="F1882" s="137">
        <f t="shared" si="188"/>
        <v>28441</v>
      </c>
      <c r="G1882" s="106"/>
      <c r="H1882" s="124">
        <f t="shared" si="185"/>
        <v>24350</v>
      </c>
      <c r="I1882" s="125">
        <f t="shared" si="186"/>
        <v>28976</v>
      </c>
      <c r="J1882" s="103"/>
      <c r="K1882" s="124">
        <f t="shared" si="189"/>
        <v>23900</v>
      </c>
      <c r="L1882" s="125">
        <f t="shared" si="190"/>
        <v>25095</v>
      </c>
    </row>
    <row r="1883" spans="1:12" x14ac:dyDescent="0.25">
      <c r="A1883" s="149">
        <f t="shared" si="187"/>
        <v>188000</v>
      </c>
      <c r="B1883" s="5"/>
      <c r="C1883" s="78"/>
      <c r="D1883" s="78"/>
      <c r="E1883" s="136">
        <f>CEILING(($E$1003+formule!$E$44*(A1883-$A$1003))/100,1)*100</f>
        <v>23900</v>
      </c>
      <c r="F1883" s="137">
        <f t="shared" si="188"/>
        <v>28441</v>
      </c>
      <c r="G1883" s="106"/>
      <c r="H1883" s="124">
        <f t="shared" si="185"/>
        <v>24350</v>
      </c>
      <c r="I1883" s="125">
        <f t="shared" si="186"/>
        <v>28976</v>
      </c>
      <c r="J1883" s="103"/>
      <c r="K1883" s="124">
        <f t="shared" si="189"/>
        <v>23900</v>
      </c>
      <c r="L1883" s="125">
        <f t="shared" si="190"/>
        <v>25095</v>
      </c>
    </row>
    <row r="1884" spans="1:12" x14ac:dyDescent="0.25">
      <c r="A1884" s="149">
        <f t="shared" si="187"/>
        <v>188100</v>
      </c>
      <c r="B1884" s="5"/>
      <c r="C1884" s="78"/>
      <c r="D1884" s="78"/>
      <c r="E1884" s="136">
        <f>CEILING(($E$1003+formule!$E$44*(A1884-$A$1003))/100,1)*100</f>
        <v>23900</v>
      </c>
      <c r="F1884" s="137">
        <f t="shared" si="188"/>
        <v>28441</v>
      </c>
      <c r="G1884" s="106"/>
      <c r="H1884" s="124">
        <f t="shared" si="185"/>
        <v>24350</v>
      </c>
      <c r="I1884" s="125">
        <f t="shared" si="186"/>
        <v>28976</v>
      </c>
      <c r="J1884" s="103"/>
      <c r="K1884" s="124">
        <f t="shared" si="189"/>
        <v>23900</v>
      </c>
      <c r="L1884" s="125">
        <f t="shared" si="190"/>
        <v>25095</v>
      </c>
    </row>
    <row r="1885" spans="1:12" x14ac:dyDescent="0.25">
      <c r="A1885" s="149">
        <f t="shared" si="187"/>
        <v>188200</v>
      </c>
      <c r="B1885" s="5"/>
      <c r="C1885" s="78"/>
      <c r="D1885" s="78"/>
      <c r="E1885" s="136">
        <f>CEILING(($E$1003+formule!$E$44*(A1885-$A$1003))/100,1)*100</f>
        <v>23900</v>
      </c>
      <c r="F1885" s="137">
        <f t="shared" si="188"/>
        <v>28441</v>
      </c>
      <c r="G1885" s="106"/>
      <c r="H1885" s="124">
        <f t="shared" si="185"/>
        <v>24350</v>
      </c>
      <c r="I1885" s="125">
        <f t="shared" si="186"/>
        <v>28976</v>
      </c>
      <c r="J1885" s="103"/>
      <c r="K1885" s="124">
        <f t="shared" si="189"/>
        <v>23900</v>
      </c>
      <c r="L1885" s="125">
        <f t="shared" si="190"/>
        <v>25095</v>
      </c>
    </row>
    <row r="1886" spans="1:12" x14ac:dyDescent="0.25">
      <c r="A1886" s="149">
        <f t="shared" si="187"/>
        <v>188300</v>
      </c>
      <c r="B1886" s="5"/>
      <c r="C1886" s="78"/>
      <c r="D1886" s="78"/>
      <c r="E1886" s="136">
        <f>CEILING(($E$1003+formule!$E$44*(A1886-$A$1003))/100,1)*100</f>
        <v>23900</v>
      </c>
      <c r="F1886" s="137">
        <f t="shared" si="188"/>
        <v>28441</v>
      </c>
      <c r="G1886" s="106"/>
      <c r="H1886" s="124">
        <f t="shared" si="185"/>
        <v>24350</v>
      </c>
      <c r="I1886" s="125">
        <f t="shared" si="186"/>
        <v>28976</v>
      </c>
      <c r="J1886" s="103"/>
      <c r="K1886" s="124">
        <f t="shared" si="189"/>
        <v>23900</v>
      </c>
      <c r="L1886" s="125">
        <f t="shared" si="190"/>
        <v>25095</v>
      </c>
    </row>
    <row r="1887" spans="1:12" x14ac:dyDescent="0.25">
      <c r="A1887" s="149">
        <f t="shared" si="187"/>
        <v>188400</v>
      </c>
      <c r="B1887" s="5"/>
      <c r="C1887" s="78"/>
      <c r="D1887" s="78"/>
      <c r="E1887" s="136">
        <f>CEILING(($E$1003+formule!$E$44*(A1887-$A$1003))/100,1)*100</f>
        <v>24000</v>
      </c>
      <c r="F1887" s="137">
        <f t="shared" si="188"/>
        <v>28560</v>
      </c>
      <c r="G1887" s="106"/>
      <c r="H1887" s="124">
        <f t="shared" si="185"/>
        <v>24450</v>
      </c>
      <c r="I1887" s="125">
        <f t="shared" si="186"/>
        <v>29095</v>
      </c>
      <c r="J1887" s="103"/>
      <c r="K1887" s="124">
        <f t="shared" si="189"/>
        <v>24000</v>
      </c>
      <c r="L1887" s="125">
        <f t="shared" si="190"/>
        <v>25200</v>
      </c>
    </row>
    <row r="1888" spans="1:12" x14ac:dyDescent="0.25">
      <c r="A1888" s="149">
        <f t="shared" si="187"/>
        <v>188500</v>
      </c>
      <c r="B1888" s="5"/>
      <c r="C1888" s="78"/>
      <c r="D1888" s="78"/>
      <c r="E1888" s="136">
        <f>CEILING(($E$1003+formule!$E$44*(A1888-$A$1003))/100,1)*100</f>
        <v>24000</v>
      </c>
      <c r="F1888" s="137">
        <f t="shared" si="188"/>
        <v>28560</v>
      </c>
      <c r="G1888" s="106"/>
      <c r="H1888" s="124">
        <f t="shared" si="185"/>
        <v>24450</v>
      </c>
      <c r="I1888" s="125">
        <f t="shared" si="186"/>
        <v>29095</v>
      </c>
      <c r="J1888" s="103"/>
      <c r="K1888" s="124">
        <f t="shared" si="189"/>
        <v>24000</v>
      </c>
      <c r="L1888" s="125">
        <f t="shared" si="190"/>
        <v>25200</v>
      </c>
    </row>
    <row r="1889" spans="1:12" x14ac:dyDescent="0.25">
      <c r="A1889" s="149">
        <f t="shared" si="187"/>
        <v>188600</v>
      </c>
      <c r="B1889" s="5"/>
      <c r="C1889" s="78"/>
      <c r="D1889" s="78"/>
      <c r="E1889" s="136">
        <f>CEILING(($E$1003+formule!$E$44*(A1889-$A$1003))/100,1)*100</f>
        <v>24000</v>
      </c>
      <c r="F1889" s="137">
        <f t="shared" si="188"/>
        <v>28560</v>
      </c>
      <c r="G1889" s="106"/>
      <c r="H1889" s="124">
        <f t="shared" si="185"/>
        <v>24450</v>
      </c>
      <c r="I1889" s="125">
        <f t="shared" si="186"/>
        <v>29095</v>
      </c>
      <c r="J1889" s="103"/>
      <c r="K1889" s="124">
        <f t="shared" si="189"/>
        <v>24000</v>
      </c>
      <c r="L1889" s="125">
        <f t="shared" si="190"/>
        <v>25200</v>
      </c>
    </row>
    <row r="1890" spans="1:12" x14ac:dyDescent="0.25">
      <c r="A1890" s="149">
        <f t="shared" si="187"/>
        <v>188700</v>
      </c>
      <c r="B1890" s="5"/>
      <c r="C1890" s="78"/>
      <c r="D1890" s="78"/>
      <c r="E1890" s="136">
        <f>CEILING(($E$1003+formule!$E$44*(A1890-$A$1003))/100,1)*100</f>
        <v>24000</v>
      </c>
      <c r="F1890" s="137">
        <f t="shared" si="188"/>
        <v>28560</v>
      </c>
      <c r="G1890" s="106"/>
      <c r="H1890" s="124">
        <f t="shared" si="185"/>
        <v>24450</v>
      </c>
      <c r="I1890" s="125">
        <f t="shared" si="186"/>
        <v>29095</v>
      </c>
      <c r="J1890" s="103"/>
      <c r="K1890" s="124">
        <f t="shared" si="189"/>
        <v>24000</v>
      </c>
      <c r="L1890" s="125">
        <f t="shared" si="190"/>
        <v>25200</v>
      </c>
    </row>
    <row r="1891" spans="1:12" x14ac:dyDescent="0.25">
      <c r="A1891" s="149">
        <f t="shared" si="187"/>
        <v>188800</v>
      </c>
      <c r="B1891" s="5"/>
      <c r="C1891" s="78"/>
      <c r="D1891" s="78"/>
      <c r="E1891" s="136">
        <f>CEILING(($E$1003+formule!$E$44*(A1891-$A$1003))/100,1)*100</f>
        <v>24000</v>
      </c>
      <c r="F1891" s="137">
        <f t="shared" si="188"/>
        <v>28560</v>
      </c>
      <c r="G1891" s="106"/>
      <c r="H1891" s="124">
        <f t="shared" si="185"/>
        <v>24450</v>
      </c>
      <c r="I1891" s="125">
        <f t="shared" si="186"/>
        <v>29095</v>
      </c>
      <c r="J1891" s="103"/>
      <c r="K1891" s="124">
        <f t="shared" si="189"/>
        <v>24000</v>
      </c>
      <c r="L1891" s="125">
        <f t="shared" si="190"/>
        <v>25200</v>
      </c>
    </row>
    <row r="1892" spans="1:12" x14ac:dyDescent="0.25">
      <c r="A1892" s="149">
        <f t="shared" si="187"/>
        <v>188900</v>
      </c>
      <c r="B1892" s="5"/>
      <c r="C1892" s="78"/>
      <c r="D1892" s="78"/>
      <c r="E1892" s="136">
        <f>CEILING(($E$1003+formule!$E$44*(A1892-$A$1003))/100,1)*100</f>
        <v>24000</v>
      </c>
      <c r="F1892" s="137">
        <f t="shared" si="188"/>
        <v>28560</v>
      </c>
      <c r="G1892" s="106"/>
      <c r="H1892" s="124">
        <f t="shared" si="185"/>
        <v>24450</v>
      </c>
      <c r="I1892" s="125">
        <f t="shared" si="186"/>
        <v>29095</v>
      </c>
      <c r="J1892" s="103"/>
      <c r="K1892" s="124">
        <f t="shared" si="189"/>
        <v>24000</v>
      </c>
      <c r="L1892" s="125">
        <f t="shared" si="190"/>
        <v>25200</v>
      </c>
    </row>
    <row r="1893" spans="1:12" x14ac:dyDescent="0.25">
      <c r="A1893" s="149">
        <f t="shared" si="187"/>
        <v>189000</v>
      </c>
      <c r="B1893" s="5"/>
      <c r="C1893" s="78"/>
      <c r="D1893" s="78"/>
      <c r="E1893" s="136">
        <f>CEILING(($E$1003+formule!$E$44*(A1893-$A$1003))/100,1)*100</f>
        <v>24000</v>
      </c>
      <c r="F1893" s="137">
        <f t="shared" si="188"/>
        <v>28560</v>
      </c>
      <c r="G1893" s="106"/>
      <c r="H1893" s="124">
        <f t="shared" si="185"/>
        <v>24450</v>
      </c>
      <c r="I1893" s="125">
        <f t="shared" si="186"/>
        <v>29095</v>
      </c>
      <c r="J1893" s="103"/>
      <c r="K1893" s="124">
        <f t="shared" si="189"/>
        <v>24000</v>
      </c>
      <c r="L1893" s="125">
        <f t="shared" si="190"/>
        <v>25200</v>
      </c>
    </row>
    <row r="1894" spans="1:12" x14ac:dyDescent="0.25">
      <c r="A1894" s="149">
        <f t="shared" si="187"/>
        <v>189100</v>
      </c>
      <c r="B1894" s="5"/>
      <c r="C1894" s="78"/>
      <c r="D1894" s="78"/>
      <c r="E1894" s="136">
        <f>CEILING(($E$1003+formule!$E$44*(A1894-$A$1003))/100,1)*100</f>
        <v>24000</v>
      </c>
      <c r="F1894" s="137">
        <f t="shared" si="188"/>
        <v>28560</v>
      </c>
      <c r="G1894" s="106"/>
      <c r="H1894" s="124">
        <f t="shared" si="185"/>
        <v>24450</v>
      </c>
      <c r="I1894" s="125">
        <f t="shared" si="186"/>
        <v>29095</v>
      </c>
      <c r="J1894" s="103"/>
      <c r="K1894" s="124">
        <f t="shared" si="189"/>
        <v>24000</v>
      </c>
      <c r="L1894" s="125">
        <f t="shared" si="190"/>
        <v>25200</v>
      </c>
    </row>
    <row r="1895" spans="1:12" x14ac:dyDescent="0.25">
      <c r="A1895" s="149">
        <f t="shared" si="187"/>
        <v>189200</v>
      </c>
      <c r="B1895" s="5"/>
      <c r="C1895" s="78"/>
      <c r="D1895" s="78"/>
      <c r="E1895" s="136">
        <f>CEILING(($E$1003+formule!$E$44*(A1895-$A$1003))/100,1)*100</f>
        <v>24000</v>
      </c>
      <c r="F1895" s="137">
        <f t="shared" si="188"/>
        <v>28560</v>
      </c>
      <c r="G1895" s="106"/>
      <c r="H1895" s="124">
        <f t="shared" si="185"/>
        <v>24450</v>
      </c>
      <c r="I1895" s="125">
        <f t="shared" si="186"/>
        <v>29095</v>
      </c>
      <c r="J1895" s="103"/>
      <c r="K1895" s="124">
        <f t="shared" si="189"/>
        <v>24000</v>
      </c>
      <c r="L1895" s="125">
        <f t="shared" si="190"/>
        <v>25200</v>
      </c>
    </row>
    <row r="1896" spans="1:12" x14ac:dyDescent="0.25">
      <c r="A1896" s="149">
        <f t="shared" si="187"/>
        <v>189300</v>
      </c>
      <c r="B1896" s="5"/>
      <c r="C1896" s="78"/>
      <c r="D1896" s="78"/>
      <c r="E1896" s="136">
        <f>CEILING(($E$1003+formule!$E$44*(A1896-$A$1003))/100,1)*100</f>
        <v>24000</v>
      </c>
      <c r="F1896" s="137">
        <f t="shared" si="188"/>
        <v>28560</v>
      </c>
      <c r="G1896" s="106"/>
      <c r="H1896" s="124">
        <f t="shared" si="185"/>
        <v>24450</v>
      </c>
      <c r="I1896" s="125">
        <f t="shared" si="186"/>
        <v>29095</v>
      </c>
      <c r="J1896" s="103"/>
      <c r="K1896" s="124">
        <f t="shared" si="189"/>
        <v>24000</v>
      </c>
      <c r="L1896" s="125">
        <f t="shared" si="190"/>
        <v>25200</v>
      </c>
    </row>
    <row r="1897" spans="1:12" x14ac:dyDescent="0.25">
      <c r="A1897" s="149">
        <f t="shared" si="187"/>
        <v>189400</v>
      </c>
      <c r="B1897" s="5"/>
      <c r="C1897" s="78"/>
      <c r="D1897" s="78"/>
      <c r="E1897" s="136">
        <f>CEILING(($E$1003+formule!$E$44*(A1897-$A$1003))/100,1)*100</f>
        <v>24100</v>
      </c>
      <c r="F1897" s="137">
        <f t="shared" si="188"/>
        <v>28679</v>
      </c>
      <c r="G1897" s="106"/>
      <c r="H1897" s="124">
        <f t="shared" ref="H1897:H1960" si="191">E1897+450</f>
        <v>24550</v>
      </c>
      <c r="I1897" s="125">
        <f t="shared" ref="I1897:I1960" si="192">F1897+535</f>
        <v>29214</v>
      </c>
      <c r="J1897" s="103"/>
      <c r="K1897" s="124">
        <f t="shared" si="189"/>
        <v>24100</v>
      </c>
      <c r="L1897" s="125">
        <f t="shared" si="190"/>
        <v>25305</v>
      </c>
    </row>
    <row r="1898" spans="1:12" x14ac:dyDescent="0.25">
      <c r="A1898" s="149">
        <f t="shared" si="187"/>
        <v>189500</v>
      </c>
      <c r="B1898" s="5"/>
      <c r="C1898" s="78"/>
      <c r="D1898" s="78"/>
      <c r="E1898" s="136">
        <f>CEILING(($E$1003+formule!$E$44*(A1898-$A$1003))/100,1)*100</f>
        <v>24100</v>
      </c>
      <c r="F1898" s="137">
        <f t="shared" si="188"/>
        <v>28679</v>
      </c>
      <c r="G1898" s="106"/>
      <c r="H1898" s="124">
        <f t="shared" si="191"/>
        <v>24550</v>
      </c>
      <c r="I1898" s="125">
        <f t="shared" si="192"/>
        <v>29214</v>
      </c>
      <c r="J1898" s="103"/>
      <c r="K1898" s="124">
        <f t="shared" si="189"/>
        <v>24100</v>
      </c>
      <c r="L1898" s="125">
        <f t="shared" si="190"/>
        <v>25305</v>
      </c>
    </row>
    <row r="1899" spans="1:12" x14ac:dyDescent="0.25">
      <c r="A1899" s="149">
        <f t="shared" si="187"/>
        <v>189600</v>
      </c>
      <c r="B1899" s="5"/>
      <c r="C1899" s="78"/>
      <c r="D1899" s="78"/>
      <c r="E1899" s="136">
        <f>CEILING(($E$1003+formule!$E$44*(A1899-$A$1003))/100,1)*100</f>
        <v>24100</v>
      </c>
      <c r="F1899" s="137">
        <f t="shared" si="188"/>
        <v>28679</v>
      </c>
      <c r="G1899" s="106"/>
      <c r="H1899" s="124">
        <f t="shared" si="191"/>
        <v>24550</v>
      </c>
      <c r="I1899" s="125">
        <f t="shared" si="192"/>
        <v>29214</v>
      </c>
      <c r="J1899" s="103"/>
      <c r="K1899" s="124">
        <f t="shared" si="189"/>
        <v>24100</v>
      </c>
      <c r="L1899" s="125">
        <f t="shared" si="190"/>
        <v>25305</v>
      </c>
    </row>
    <row r="1900" spans="1:12" x14ac:dyDescent="0.25">
      <c r="A1900" s="149">
        <f t="shared" si="187"/>
        <v>189700</v>
      </c>
      <c r="B1900" s="5"/>
      <c r="C1900" s="78"/>
      <c r="D1900" s="78"/>
      <c r="E1900" s="136">
        <f>CEILING(($E$1003+formule!$E$44*(A1900-$A$1003))/100,1)*100</f>
        <v>24100</v>
      </c>
      <c r="F1900" s="137">
        <f t="shared" si="188"/>
        <v>28679</v>
      </c>
      <c r="G1900" s="106"/>
      <c r="H1900" s="124">
        <f t="shared" si="191"/>
        <v>24550</v>
      </c>
      <c r="I1900" s="125">
        <f t="shared" si="192"/>
        <v>29214</v>
      </c>
      <c r="J1900" s="103"/>
      <c r="K1900" s="124">
        <f t="shared" si="189"/>
        <v>24100</v>
      </c>
      <c r="L1900" s="125">
        <f t="shared" si="190"/>
        <v>25305</v>
      </c>
    </row>
    <row r="1901" spans="1:12" x14ac:dyDescent="0.25">
      <c r="A1901" s="149">
        <f t="shared" ref="A1901:A1964" si="193">A1900+100</f>
        <v>189800</v>
      </c>
      <c r="B1901" s="5"/>
      <c r="C1901" s="78"/>
      <c r="D1901" s="78"/>
      <c r="E1901" s="136">
        <f>CEILING(($E$1003+formule!$E$44*(A1901-$A$1003))/100,1)*100</f>
        <v>24100</v>
      </c>
      <c r="F1901" s="137">
        <f t="shared" si="188"/>
        <v>28679</v>
      </c>
      <c r="G1901" s="106"/>
      <c r="H1901" s="124">
        <f t="shared" si="191"/>
        <v>24550</v>
      </c>
      <c r="I1901" s="125">
        <f t="shared" si="192"/>
        <v>29214</v>
      </c>
      <c r="J1901" s="103"/>
      <c r="K1901" s="124">
        <f t="shared" si="189"/>
        <v>24100</v>
      </c>
      <c r="L1901" s="125">
        <f t="shared" si="190"/>
        <v>25305</v>
      </c>
    </row>
    <row r="1902" spans="1:12" x14ac:dyDescent="0.25">
      <c r="A1902" s="149">
        <f t="shared" si="193"/>
        <v>189900</v>
      </c>
      <c r="B1902" s="5"/>
      <c r="C1902" s="78"/>
      <c r="D1902" s="78"/>
      <c r="E1902" s="136">
        <f>CEILING(($E$1003+formule!$E$44*(A1902-$A$1003))/100,1)*100</f>
        <v>24100</v>
      </c>
      <c r="F1902" s="137">
        <f t="shared" si="188"/>
        <v>28679</v>
      </c>
      <c r="G1902" s="106"/>
      <c r="H1902" s="124">
        <f t="shared" si="191"/>
        <v>24550</v>
      </c>
      <c r="I1902" s="125">
        <f t="shared" si="192"/>
        <v>29214</v>
      </c>
      <c r="J1902" s="103"/>
      <c r="K1902" s="124">
        <f t="shared" si="189"/>
        <v>24100</v>
      </c>
      <c r="L1902" s="125">
        <f t="shared" si="190"/>
        <v>25305</v>
      </c>
    </row>
    <row r="1903" spans="1:12" x14ac:dyDescent="0.25">
      <c r="A1903" s="149">
        <f t="shared" si="193"/>
        <v>190000</v>
      </c>
      <c r="B1903" s="5"/>
      <c r="C1903" s="78"/>
      <c r="D1903" s="78"/>
      <c r="E1903" s="136">
        <f>CEILING(($E$1003+formule!$E$44*(A1903-$A$1003))/100,1)*100</f>
        <v>24100</v>
      </c>
      <c r="F1903" s="137">
        <f t="shared" si="188"/>
        <v>28679</v>
      </c>
      <c r="G1903" s="106"/>
      <c r="H1903" s="124">
        <f t="shared" si="191"/>
        <v>24550</v>
      </c>
      <c r="I1903" s="125">
        <f t="shared" si="192"/>
        <v>29214</v>
      </c>
      <c r="J1903" s="103"/>
      <c r="K1903" s="124">
        <f t="shared" si="189"/>
        <v>24100</v>
      </c>
      <c r="L1903" s="125">
        <f t="shared" si="190"/>
        <v>25305</v>
      </c>
    </row>
    <row r="1904" spans="1:12" x14ac:dyDescent="0.25">
      <c r="A1904" s="149">
        <f t="shared" si="193"/>
        <v>190100</v>
      </c>
      <c r="B1904" s="5"/>
      <c r="C1904" s="78"/>
      <c r="D1904" s="78"/>
      <c r="E1904" s="136">
        <f>CEILING(($E$1003+formule!$E$44*(A1904-$A$1003))/100,1)*100</f>
        <v>24100</v>
      </c>
      <c r="F1904" s="137">
        <f t="shared" si="188"/>
        <v>28679</v>
      </c>
      <c r="G1904" s="106"/>
      <c r="H1904" s="124">
        <f t="shared" si="191"/>
        <v>24550</v>
      </c>
      <c r="I1904" s="125">
        <f t="shared" si="192"/>
        <v>29214</v>
      </c>
      <c r="J1904" s="103"/>
      <c r="K1904" s="124">
        <f t="shared" si="189"/>
        <v>24100</v>
      </c>
      <c r="L1904" s="125">
        <f t="shared" si="190"/>
        <v>25305</v>
      </c>
    </row>
    <row r="1905" spans="1:12" x14ac:dyDescent="0.25">
      <c r="A1905" s="149">
        <f t="shared" si="193"/>
        <v>190200</v>
      </c>
      <c r="B1905" s="5"/>
      <c r="C1905" s="78"/>
      <c r="D1905" s="78"/>
      <c r="E1905" s="136">
        <f>CEILING(($E$1003+formule!$E$44*(A1905-$A$1003))/100,1)*100</f>
        <v>24100</v>
      </c>
      <c r="F1905" s="137">
        <f t="shared" ref="F1905:F1968" si="194">E1905*1.19</f>
        <v>28679</v>
      </c>
      <c r="G1905" s="106"/>
      <c r="H1905" s="124">
        <f t="shared" si="191"/>
        <v>24550</v>
      </c>
      <c r="I1905" s="125">
        <f t="shared" si="192"/>
        <v>29214</v>
      </c>
      <c r="J1905" s="103"/>
      <c r="K1905" s="124">
        <f t="shared" si="189"/>
        <v>24100</v>
      </c>
      <c r="L1905" s="125">
        <f t="shared" si="190"/>
        <v>25305</v>
      </c>
    </row>
    <row r="1906" spans="1:12" x14ac:dyDescent="0.25">
      <c r="A1906" s="149">
        <f t="shared" si="193"/>
        <v>190300</v>
      </c>
      <c r="B1906" s="5"/>
      <c r="C1906" s="78"/>
      <c r="D1906" s="78"/>
      <c r="E1906" s="136">
        <f>CEILING(($E$1003+formule!$E$44*(A1906-$A$1003))/100,1)*100</f>
        <v>24100</v>
      </c>
      <c r="F1906" s="137">
        <f t="shared" si="194"/>
        <v>28679</v>
      </c>
      <c r="G1906" s="106"/>
      <c r="H1906" s="124">
        <f t="shared" si="191"/>
        <v>24550</v>
      </c>
      <c r="I1906" s="125">
        <f t="shared" si="192"/>
        <v>29214</v>
      </c>
      <c r="J1906" s="103"/>
      <c r="K1906" s="124">
        <f t="shared" si="189"/>
        <v>24100</v>
      </c>
      <c r="L1906" s="125">
        <f t="shared" si="190"/>
        <v>25305</v>
      </c>
    </row>
    <row r="1907" spans="1:12" x14ac:dyDescent="0.25">
      <c r="A1907" s="149">
        <f t="shared" si="193"/>
        <v>190400</v>
      </c>
      <c r="B1907" s="5"/>
      <c r="C1907" s="78"/>
      <c r="D1907" s="78"/>
      <c r="E1907" s="136">
        <f>CEILING(($E$1003+formule!$E$44*(A1907-$A$1003))/100,1)*100</f>
        <v>24200</v>
      </c>
      <c r="F1907" s="137">
        <f t="shared" si="194"/>
        <v>28798</v>
      </c>
      <c r="G1907" s="106"/>
      <c r="H1907" s="124">
        <f t="shared" si="191"/>
        <v>24650</v>
      </c>
      <c r="I1907" s="125">
        <f t="shared" si="192"/>
        <v>29333</v>
      </c>
      <c r="J1907" s="103"/>
      <c r="K1907" s="124">
        <f t="shared" si="189"/>
        <v>24200</v>
      </c>
      <c r="L1907" s="125">
        <f t="shared" si="190"/>
        <v>25410</v>
      </c>
    </row>
    <row r="1908" spans="1:12" x14ac:dyDescent="0.25">
      <c r="A1908" s="149">
        <f t="shared" si="193"/>
        <v>190500</v>
      </c>
      <c r="B1908" s="5"/>
      <c r="C1908" s="78"/>
      <c r="D1908" s="78"/>
      <c r="E1908" s="136">
        <f>CEILING(($E$1003+formule!$E$44*(A1908-$A$1003))/100,1)*100</f>
        <v>24200</v>
      </c>
      <c r="F1908" s="137">
        <f t="shared" si="194"/>
        <v>28798</v>
      </c>
      <c r="G1908" s="106"/>
      <c r="H1908" s="124">
        <f t="shared" si="191"/>
        <v>24650</v>
      </c>
      <c r="I1908" s="125">
        <f t="shared" si="192"/>
        <v>29333</v>
      </c>
      <c r="J1908" s="103"/>
      <c r="K1908" s="124">
        <f t="shared" si="189"/>
        <v>24200</v>
      </c>
      <c r="L1908" s="125">
        <f t="shared" si="190"/>
        <v>25410</v>
      </c>
    </row>
    <row r="1909" spans="1:12" x14ac:dyDescent="0.25">
      <c r="A1909" s="149">
        <f t="shared" si="193"/>
        <v>190600</v>
      </c>
      <c r="B1909" s="5"/>
      <c r="C1909" s="78"/>
      <c r="D1909" s="78"/>
      <c r="E1909" s="136">
        <f>CEILING(($E$1003+formule!$E$44*(A1909-$A$1003))/100,1)*100</f>
        <v>24200</v>
      </c>
      <c r="F1909" s="137">
        <f t="shared" si="194"/>
        <v>28798</v>
      </c>
      <c r="G1909" s="106"/>
      <c r="H1909" s="124">
        <f t="shared" si="191"/>
        <v>24650</v>
      </c>
      <c r="I1909" s="125">
        <f t="shared" si="192"/>
        <v>29333</v>
      </c>
      <c r="J1909" s="103"/>
      <c r="K1909" s="124">
        <f t="shared" si="189"/>
        <v>24200</v>
      </c>
      <c r="L1909" s="125">
        <f t="shared" si="190"/>
        <v>25410</v>
      </c>
    </row>
    <row r="1910" spans="1:12" x14ac:dyDescent="0.25">
      <c r="A1910" s="149">
        <f t="shared" si="193"/>
        <v>190700</v>
      </c>
      <c r="B1910" s="5"/>
      <c r="C1910" s="78"/>
      <c r="D1910" s="78"/>
      <c r="E1910" s="136">
        <f>CEILING(($E$1003+formule!$E$44*(A1910-$A$1003))/100,1)*100</f>
        <v>24200</v>
      </c>
      <c r="F1910" s="137">
        <f t="shared" si="194"/>
        <v>28798</v>
      </c>
      <c r="G1910" s="106"/>
      <c r="H1910" s="124">
        <f t="shared" si="191"/>
        <v>24650</v>
      </c>
      <c r="I1910" s="125">
        <f t="shared" si="192"/>
        <v>29333</v>
      </c>
      <c r="J1910" s="103"/>
      <c r="K1910" s="124">
        <f t="shared" si="189"/>
        <v>24200</v>
      </c>
      <c r="L1910" s="125">
        <f t="shared" si="190"/>
        <v>25410</v>
      </c>
    </row>
    <row r="1911" spans="1:12" x14ac:dyDescent="0.25">
      <c r="A1911" s="149">
        <f t="shared" si="193"/>
        <v>190800</v>
      </c>
      <c r="B1911" s="5"/>
      <c r="C1911" s="78"/>
      <c r="D1911" s="78"/>
      <c r="E1911" s="136">
        <f>CEILING(($E$1003+formule!$E$44*(A1911-$A$1003))/100,1)*100</f>
        <v>24200</v>
      </c>
      <c r="F1911" s="137">
        <f t="shared" si="194"/>
        <v>28798</v>
      </c>
      <c r="G1911" s="106"/>
      <c r="H1911" s="124">
        <f t="shared" si="191"/>
        <v>24650</v>
      </c>
      <c r="I1911" s="125">
        <f t="shared" si="192"/>
        <v>29333</v>
      </c>
      <c r="J1911" s="103"/>
      <c r="K1911" s="124">
        <f t="shared" si="189"/>
        <v>24200</v>
      </c>
      <c r="L1911" s="125">
        <f t="shared" si="190"/>
        <v>25410</v>
      </c>
    </row>
    <row r="1912" spans="1:12" x14ac:dyDescent="0.25">
      <c r="A1912" s="149">
        <f t="shared" si="193"/>
        <v>190900</v>
      </c>
      <c r="B1912" s="5"/>
      <c r="C1912" s="78"/>
      <c r="D1912" s="78"/>
      <c r="E1912" s="136">
        <f>CEILING(($E$1003+formule!$E$44*(A1912-$A$1003))/100,1)*100</f>
        <v>24200</v>
      </c>
      <c r="F1912" s="137">
        <f t="shared" si="194"/>
        <v>28798</v>
      </c>
      <c r="G1912" s="106"/>
      <c r="H1912" s="124">
        <f t="shared" si="191"/>
        <v>24650</v>
      </c>
      <c r="I1912" s="125">
        <f t="shared" si="192"/>
        <v>29333</v>
      </c>
      <c r="J1912" s="103"/>
      <c r="K1912" s="124">
        <f t="shared" si="189"/>
        <v>24200</v>
      </c>
      <c r="L1912" s="125">
        <f t="shared" si="190"/>
        <v>25410</v>
      </c>
    </row>
    <row r="1913" spans="1:12" x14ac:dyDescent="0.25">
      <c r="A1913" s="149">
        <f t="shared" si="193"/>
        <v>191000</v>
      </c>
      <c r="B1913" s="5"/>
      <c r="C1913" s="78"/>
      <c r="D1913" s="78"/>
      <c r="E1913" s="136">
        <f>CEILING(($E$1003+formule!$E$44*(A1913-$A$1003))/100,1)*100</f>
        <v>24200</v>
      </c>
      <c r="F1913" s="137">
        <f t="shared" si="194"/>
        <v>28798</v>
      </c>
      <c r="G1913" s="106"/>
      <c r="H1913" s="124">
        <f t="shared" si="191"/>
        <v>24650</v>
      </c>
      <c r="I1913" s="125">
        <f t="shared" si="192"/>
        <v>29333</v>
      </c>
      <c r="J1913" s="103"/>
      <c r="K1913" s="124">
        <f t="shared" si="189"/>
        <v>24200</v>
      </c>
      <c r="L1913" s="125">
        <f t="shared" si="190"/>
        <v>25410</v>
      </c>
    </row>
    <row r="1914" spans="1:12" x14ac:dyDescent="0.25">
      <c r="A1914" s="149">
        <f t="shared" si="193"/>
        <v>191100</v>
      </c>
      <c r="B1914" s="5"/>
      <c r="C1914" s="78"/>
      <c r="D1914" s="78"/>
      <c r="E1914" s="136">
        <f>CEILING(($E$1003+formule!$E$44*(A1914-$A$1003))/100,1)*100</f>
        <v>24200</v>
      </c>
      <c r="F1914" s="137">
        <f t="shared" si="194"/>
        <v>28798</v>
      </c>
      <c r="G1914" s="106"/>
      <c r="H1914" s="124">
        <f t="shared" si="191"/>
        <v>24650</v>
      </c>
      <c r="I1914" s="125">
        <f t="shared" si="192"/>
        <v>29333</v>
      </c>
      <c r="J1914" s="103"/>
      <c r="K1914" s="124">
        <f t="shared" si="189"/>
        <v>24200</v>
      </c>
      <c r="L1914" s="125">
        <f t="shared" si="190"/>
        <v>25410</v>
      </c>
    </row>
    <row r="1915" spans="1:12" x14ac:dyDescent="0.25">
      <c r="A1915" s="149">
        <f t="shared" si="193"/>
        <v>191200</v>
      </c>
      <c r="B1915" s="5"/>
      <c r="C1915" s="78"/>
      <c r="D1915" s="78"/>
      <c r="E1915" s="136">
        <f>CEILING(($E$1003+formule!$E$44*(A1915-$A$1003))/100,1)*100</f>
        <v>24200</v>
      </c>
      <c r="F1915" s="137">
        <f t="shared" si="194"/>
        <v>28798</v>
      </c>
      <c r="G1915" s="106"/>
      <c r="H1915" s="124">
        <f t="shared" si="191"/>
        <v>24650</v>
      </c>
      <c r="I1915" s="125">
        <f t="shared" si="192"/>
        <v>29333</v>
      </c>
      <c r="J1915" s="103"/>
      <c r="K1915" s="124">
        <f t="shared" si="189"/>
        <v>24200</v>
      </c>
      <c r="L1915" s="125">
        <f t="shared" si="190"/>
        <v>25410</v>
      </c>
    </row>
    <row r="1916" spans="1:12" x14ac:dyDescent="0.25">
      <c r="A1916" s="149">
        <f t="shared" si="193"/>
        <v>191300</v>
      </c>
      <c r="B1916" s="5"/>
      <c r="C1916" s="78"/>
      <c r="D1916" s="78"/>
      <c r="E1916" s="136">
        <f>CEILING(($E$1003+formule!$E$44*(A1916-$A$1003))/100,1)*100</f>
        <v>24200</v>
      </c>
      <c r="F1916" s="137">
        <f t="shared" si="194"/>
        <v>28798</v>
      </c>
      <c r="G1916" s="106"/>
      <c r="H1916" s="124">
        <f t="shared" si="191"/>
        <v>24650</v>
      </c>
      <c r="I1916" s="125">
        <f t="shared" si="192"/>
        <v>29333</v>
      </c>
      <c r="J1916" s="103"/>
      <c r="K1916" s="124">
        <f t="shared" si="189"/>
        <v>24200</v>
      </c>
      <c r="L1916" s="125">
        <f t="shared" si="190"/>
        <v>25410</v>
      </c>
    </row>
    <row r="1917" spans="1:12" x14ac:dyDescent="0.25">
      <c r="A1917" s="149">
        <f t="shared" si="193"/>
        <v>191400</v>
      </c>
      <c r="B1917" s="5"/>
      <c r="C1917" s="78"/>
      <c r="D1917" s="78"/>
      <c r="E1917" s="136">
        <f>CEILING(($E$1003+formule!$E$44*(A1917-$A$1003))/100,1)*100</f>
        <v>24300</v>
      </c>
      <c r="F1917" s="137">
        <f t="shared" si="194"/>
        <v>28917</v>
      </c>
      <c r="G1917" s="106"/>
      <c r="H1917" s="124">
        <f t="shared" si="191"/>
        <v>24750</v>
      </c>
      <c r="I1917" s="125">
        <f t="shared" si="192"/>
        <v>29452</v>
      </c>
      <c r="J1917" s="103"/>
      <c r="K1917" s="124">
        <f t="shared" si="189"/>
        <v>24300</v>
      </c>
      <c r="L1917" s="125">
        <f t="shared" si="190"/>
        <v>25515</v>
      </c>
    </row>
    <row r="1918" spans="1:12" x14ac:dyDescent="0.25">
      <c r="A1918" s="149">
        <f t="shared" si="193"/>
        <v>191500</v>
      </c>
      <c r="B1918" s="5"/>
      <c r="C1918" s="78"/>
      <c r="D1918" s="78"/>
      <c r="E1918" s="136">
        <f>CEILING(($E$1003+formule!$E$44*(A1918-$A$1003))/100,1)*100</f>
        <v>24300</v>
      </c>
      <c r="F1918" s="137">
        <f t="shared" si="194"/>
        <v>28917</v>
      </c>
      <c r="G1918" s="106"/>
      <c r="H1918" s="124">
        <f t="shared" si="191"/>
        <v>24750</v>
      </c>
      <c r="I1918" s="125">
        <f t="shared" si="192"/>
        <v>29452</v>
      </c>
      <c r="J1918" s="103"/>
      <c r="K1918" s="124">
        <f t="shared" si="189"/>
        <v>24300</v>
      </c>
      <c r="L1918" s="125">
        <f t="shared" si="190"/>
        <v>25515</v>
      </c>
    </row>
    <row r="1919" spans="1:12" x14ac:dyDescent="0.25">
      <c r="A1919" s="149">
        <f t="shared" si="193"/>
        <v>191600</v>
      </c>
      <c r="B1919" s="5"/>
      <c r="C1919" s="78"/>
      <c r="D1919" s="78"/>
      <c r="E1919" s="136">
        <f>CEILING(($E$1003+formule!$E$44*(A1919-$A$1003))/100,1)*100</f>
        <v>24300</v>
      </c>
      <c r="F1919" s="137">
        <f t="shared" si="194"/>
        <v>28917</v>
      </c>
      <c r="G1919" s="106"/>
      <c r="H1919" s="124">
        <f t="shared" si="191"/>
        <v>24750</v>
      </c>
      <c r="I1919" s="125">
        <f t="shared" si="192"/>
        <v>29452</v>
      </c>
      <c r="J1919" s="103"/>
      <c r="K1919" s="124">
        <f t="shared" si="189"/>
        <v>24300</v>
      </c>
      <c r="L1919" s="125">
        <f t="shared" si="190"/>
        <v>25515</v>
      </c>
    </row>
    <row r="1920" spans="1:12" x14ac:dyDescent="0.25">
      <c r="A1920" s="149">
        <f t="shared" si="193"/>
        <v>191700</v>
      </c>
      <c r="B1920" s="5"/>
      <c r="C1920" s="78"/>
      <c r="D1920" s="78"/>
      <c r="E1920" s="136">
        <f>CEILING(($E$1003+formule!$E$44*(A1920-$A$1003))/100,1)*100</f>
        <v>24300</v>
      </c>
      <c r="F1920" s="137">
        <f t="shared" si="194"/>
        <v>28917</v>
      </c>
      <c r="G1920" s="106"/>
      <c r="H1920" s="124">
        <f t="shared" si="191"/>
        <v>24750</v>
      </c>
      <c r="I1920" s="125">
        <f t="shared" si="192"/>
        <v>29452</v>
      </c>
      <c r="J1920" s="103"/>
      <c r="K1920" s="124">
        <f t="shared" si="189"/>
        <v>24300</v>
      </c>
      <c r="L1920" s="125">
        <f t="shared" si="190"/>
        <v>25515</v>
      </c>
    </row>
    <row r="1921" spans="1:12" x14ac:dyDescent="0.25">
      <c r="A1921" s="149">
        <f t="shared" si="193"/>
        <v>191800</v>
      </c>
      <c r="B1921" s="5"/>
      <c r="C1921" s="78"/>
      <c r="D1921" s="78"/>
      <c r="E1921" s="136">
        <f>CEILING(($E$1003+formule!$E$44*(A1921-$A$1003))/100,1)*100</f>
        <v>24300</v>
      </c>
      <c r="F1921" s="137">
        <f t="shared" si="194"/>
        <v>28917</v>
      </c>
      <c r="G1921" s="106"/>
      <c r="H1921" s="124">
        <f t="shared" si="191"/>
        <v>24750</v>
      </c>
      <c r="I1921" s="125">
        <f t="shared" si="192"/>
        <v>29452</v>
      </c>
      <c r="J1921" s="103"/>
      <c r="K1921" s="124">
        <f t="shared" si="189"/>
        <v>24300</v>
      </c>
      <c r="L1921" s="125">
        <f t="shared" si="190"/>
        <v>25515</v>
      </c>
    </row>
    <row r="1922" spans="1:12" x14ac:dyDescent="0.25">
      <c r="A1922" s="149">
        <f t="shared" si="193"/>
        <v>191900</v>
      </c>
      <c r="B1922" s="5"/>
      <c r="C1922" s="78"/>
      <c r="D1922" s="78"/>
      <c r="E1922" s="136">
        <f>CEILING(($E$1003+formule!$E$44*(A1922-$A$1003))/100,1)*100</f>
        <v>24300</v>
      </c>
      <c r="F1922" s="137">
        <f t="shared" si="194"/>
        <v>28917</v>
      </c>
      <c r="G1922" s="106"/>
      <c r="H1922" s="124">
        <f t="shared" si="191"/>
        <v>24750</v>
      </c>
      <c r="I1922" s="125">
        <f t="shared" si="192"/>
        <v>29452</v>
      </c>
      <c r="J1922" s="103"/>
      <c r="K1922" s="124">
        <f t="shared" si="189"/>
        <v>24300</v>
      </c>
      <c r="L1922" s="125">
        <f t="shared" si="190"/>
        <v>25515</v>
      </c>
    </row>
    <row r="1923" spans="1:12" x14ac:dyDescent="0.25">
      <c r="A1923" s="149">
        <f t="shared" si="193"/>
        <v>192000</v>
      </c>
      <c r="B1923" s="5"/>
      <c r="C1923" s="78"/>
      <c r="D1923" s="78"/>
      <c r="E1923" s="136">
        <f>CEILING(($E$1003+formule!$E$44*(A1923-$A$1003))/100,1)*100</f>
        <v>24300</v>
      </c>
      <c r="F1923" s="137">
        <f t="shared" si="194"/>
        <v>28917</v>
      </c>
      <c r="G1923" s="106"/>
      <c r="H1923" s="124">
        <f t="shared" si="191"/>
        <v>24750</v>
      </c>
      <c r="I1923" s="125">
        <f t="shared" si="192"/>
        <v>29452</v>
      </c>
      <c r="J1923" s="103"/>
      <c r="K1923" s="124">
        <f t="shared" si="189"/>
        <v>24300</v>
      </c>
      <c r="L1923" s="125">
        <f t="shared" si="190"/>
        <v>25515</v>
      </c>
    </row>
    <row r="1924" spans="1:12" x14ac:dyDescent="0.25">
      <c r="A1924" s="149">
        <f t="shared" si="193"/>
        <v>192100</v>
      </c>
      <c r="B1924" s="5"/>
      <c r="C1924" s="78"/>
      <c r="D1924" s="78"/>
      <c r="E1924" s="136">
        <f>CEILING(($E$1003+formule!$E$44*(A1924-$A$1003))/100,1)*100</f>
        <v>24300</v>
      </c>
      <c r="F1924" s="137">
        <f t="shared" si="194"/>
        <v>28917</v>
      </c>
      <c r="G1924" s="106"/>
      <c r="H1924" s="124">
        <f t="shared" si="191"/>
        <v>24750</v>
      </c>
      <c r="I1924" s="125">
        <f t="shared" si="192"/>
        <v>29452</v>
      </c>
      <c r="J1924" s="103"/>
      <c r="K1924" s="124">
        <f t="shared" si="189"/>
        <v>24300</v>
      </c>
      <c r="L1924" s="125">
        <f t="shared" si="190"/>
        <v>25515</v>
      </c>
    </row>
    <row r="1925" spans="1:12" x14ac:dyDescent="0.25">
      <c r="A1925" s="149">
        <f t="shared" si="193"/>
        <v>192200</v>
      </c>
      <c r="B1925" s="5"/>
      <c r="C1925" s="78"/>
      <c r="D1925" s="78"/>
      <c r="E1925" s="136">
        <f>CEILING(($E$1003+formule!$E$44*(A1925-$A$1003))/100,1)*100</f>
        <v>24300</v>
      </c>
      <c r="F1925" s="137">
        <f t="shared" si="194"/>
        <v>28917</v>
      </c>
      <c r="G1925" s="106"/>
      <c r="H1925" s="124">
        <f t="shared" si="191"/>
        <v>24750</v>
      </c>
      <c r="I1925" s="125">
        <f t="shared" si="192"/>
        <v>29452</v>
      </c>
      <c r="J1925" s="103"/>
      <c r="K1925" s="124">
        <f t="shared" ref="K1925:K1988" si="195">E1925</f>
        <v>24300</v>
      </c>
      <c r="L1925" s="125">
        <f t="shared" ref="L1925:L1988" si="196">K1925*1.05</f>
        <v>25515</v>
      </c>
    </row>
    <row r="1926" spans="1:12" x14ac:dyDescent="0.25">
      <c r="A1926" s="149">
        <f t="shared" si="193"/>
        <v>192300</v>
      </c>
      <c r="B1926" s="5"/>
      <c r="C1926" s="78"/>
      <c r="D1926" s="78"/>
      <c r="E1926" s="136">
        <f>CEILING(($E$1003+formule!$E$44*(A1926-$A$1003))/100,1)*100</f>
        <v>24300</v>
      </c>
      <c r="F1926" s="137">
        <f t="shared" si="194"/>
        <v>28917</v>
      </c>
      <c r="G1926" s="106"/>
      <c r="H1926" s="124">
        <f t="shared" si="191"/>
        <v>24750</v>
      </c>
      <c r="I1926" s="125">
        <f t="shared" si="192"/>
        <v>29452</v>
      </c>
      <c r="J1926" s="103"/>
      <c r="K1926" s="124">
        <f t="shared" si="195"/>
        <v>24300</v>
      </c>
      <c r="L1926" s="125">
        <f t="shared" si="196"/>
        <v>25515</v>
      </c>
    </row>
    <row r="1927" spans="1:12" x14ac:dyDescent="0.25">
      <c r="A1927" s="149">
        <f t="shared" si="193"/>
        <v>192400</v>
      </c>
      <c r="B1927" s="5"/>
      <c r="C1927" s="78"/>
      <c r="D1927" s="78"/>
      <c r="E1927" s="136">
        <f>CEILING(($E$1003+formule!$E$44*(A1927-$A$1003))/100,1)*100</f>
        <v>24400</v>
      </c>
      <c r="F1927" s="137">
        <f t="shared" si="194"/>
        <v>29036</v>
      </c>
      <c r="G1927" s="106"/>
      <c r="H1927" s="124">
        <f t="shared" si="191"/>
        <v>24850</v>
      </c>
      <c r="I1927" s="125">
        <f t="shared" si="192"/>
        <v>29571</v>
      </c>
      <c r="J1927" s="103"/>
      <c r="K1927" s="124">
        <f t="shared" si="195"/>
        <v>24400</v>
      </c>
      <c r="L1927" s="125">
        <f t="shared" si="196"/>
        <v>25620</v>
      </c>
    </row>
    <row r="1928" spans="1:12" x14ac:dyDescent="0.25">
      <c r="A1928" s="149">
        <f t="shared" si="193"/>
        <v>192500</v>
      </c>
      <c r="B1928" s="5"/>
      <c r="C1928" s="78"/>
      <c r="D1928" s="78"/>
      <c r="E1928" s="136">
        <f>CEILING(($E$1003+formule!$E$44*(A1928-$A$1003))/100,1)*100</f>
        <v>24400</v>
      </c>
      <c r="F1928" s="137">
        <f t="shared" si="194"/>
        <v>29036</v>
      </c>
      <c r="G1928" s="106"/>
      <c r="H1928" s="124">
        <f t="shared" si="191"/>
        <v>24850</v>
      </c>
      <c r="I1928" s="125">
        <f t="shared" si="192"/>
        <v>29571</v>
      </c>
      <c r="J1928" s="103"/>
      <c r="K1928" s="124">
        <f t="shared" si="195"/>
        <v>24400</v>
      </c>
      <c r="L1928" s="125">
        <f t="shared" si="196"/>
        <v>25620</v>
      </c>
    </row>
    <row r="1929" spans="1:12" x14ac:dyDescent="0.25">
      <c r="A1929" s="149">
        <f t="shared" si="193"/>
        <v>192600</v>
      </c>
      <c r="B1929" s="5"/>
      <c r="C1929" s="78"/>
      <c r="D1929" s="78"/>
      <c r="E1929" s="136">
        <f>CEILING(($E$1003+formule!$E$44*(A1929-$A$1003))/100,1)*100</f>
        <v>24400</v>
      </c>
      <c r="F1929" s="137">
        <f t="shared" si="194"/>
        <v>29036</v>
      </c>
      <c r="G1929" s="106"/>
      <c r="H1929" s="124">
        <f t="shared" si="191"/>
        <v>24850</v>
      </c>
      <c r="I1929" s="125">
        <f t="shared" si="192"/>
        <v>29571</v>
      </c>
      <c r="J1929" s="103"/>
      <c r="K1929" s="124">
        <f t="shared" si="195"/>
        <v>24400</v>
      </c>
      <c r="L1929" s="125">
        <f t="shared" si="196"/>
        <v>25620</v>
      </c>
    </row>
    <row r="1930" spans="1:12" x14ac:dyDescent="0.25">
      <c r="A1930" s="149">
        <f t="shared" si="193"/>
        <v>192700</v>
      </c>
      <c r="B1930" s="5"/>
      <c r="C1930" s="78"/>
      <c r="D1930" s="78"/>
      <c r="E1930" s="136">
        <f>CEILING(($E$1003+formule!$E$44*(A1930-$A$1003))/100,1)*100</f>
        <v>24400</v>
      </c>
      <c r="F1930" s="137">
        <f t="shared" si="194"/>
        <v>29036</v>
      </c>
      <c r="G1930" s="106"/>
      <c r="H1930" s="124">
        <f t="shared" si="191"/>
        <v>24850</v>
      </c>
      <c r="I1930" s="125">
        <f t="shared" si="192"/>
        <v>29571</v>
      </c>
      <c r="J1930" s="103"/>
      <c r="K1930" s="124">
        <f t="shared" si="195"/>
        <v>24400</v>
      </c>
      <c r="L1930" s="125">
        <f t="shared" si="196"/>
        <v>25620</v>
      </c>
    </row>
    <row r="1931" spans="1:12" x14ac:dyDescent="0.25">
      <c r="A1931" s="149">
        <f t="shared" si="193"/>
        <v>192800</v>
      </c>
      <c r="B1931" s="5"/>
      <c r="C1931" s="78"/>
      <c r="D1931" s="78"/>
      <c r="E1931" s="136">
        <f>CEILING(($E$1003+formule!$E$44*(A1931-$A$1003))/100,1)*100</f>
        <v>24400</v>
      </c>
      <c r="F1931" s="137">
        <f t="shared" si="194"/>
        <v>29036</v>
      </c>
      <c r="G1931" s="106"/>
      <c r="H1931" s="124">
        <f t="shared" si="191"/>
        <v>24850</v>
      </c>
      <c r="I1931" s="125">
        <f t="shared" si="192"/>
        <v>29571</v>
      </c>
      <c r="J1931" s="103"/>
      <c r="K1931" s="124">
        <f t="shared" si="195"/>
        <v>24400</v>
      </c>
      <c r="L1931" s="125">
        <f t="shared" si="196"/>
        <v>25620</v>
      </c>
    </row>
    <row r="1932" spans="1:12" x14ac:dyDescent="0.25">
      <c r="A1932" s="149">
        <f t="shared" si="193"/>
        <v>192900</v>
      </c>
      <c r="B1932" s="5"/>
      <c r="C1932" s="78"/>
      <c r="D1932" s="78"/>
      <c r="E1932" s="136">
        <f>CEILING(($E$1003+formule!$E$44*(A1932-$A$1003))/100,1)*100</f>
        <v>24400</v>
      </c>
      <c r="F1932" s="137">
        <f t="shared" si="194"/>
        <v>29036</v>
      </c>
      <c r="G1932" s="106"/>
      <c r="H1932" s="124">
        <f t="shared" si="191"/>
        <v>24850</v>
      </c>
      <c r="I1932" s="125">
        <f t="shared" si="192"/>
        <v>29571</v>
      </c>
      <c r="J1932" s="103"/>
      <c r="K1932" s="124">
        <f t="shared" si="195"/>
        <v>24400</v>
      </c>
      <c r="L1932" s="125">
        <f t="shared" si="196"/>
        <v>25620</v>
      </c>
    </row>
    <row r="1933" spans="1:12" x14ac:dyDescent="0.25">
      <c r="A1933" s="149">
        <f t="shared" si="193"/>
        <v>193000</v>
      </c>
      <c r="B1933" s="5"/>
      <c r="C1933" s="78"/>
      <c r="D1933" s="78"/>
      <c r="E1933" s="136">
        <f>CEILING(($E$1003+formule!$E$44*(A1933-$A$1003))/100,1)*100</f>
        <v>24400</v>
      </c>
      <c r="F1933" s="137">
        <f t="shared" si="194"/>
        <v>29036</v>
      </c>
      <c r="G1933" s="106"/>
      <c r="H1933" s="124">
        <f t="shared" si="191"/>
        <v>24850</v>
      </c>
      <c r="I1933" s="125">
        <f t="shared" si="192"/>
        <v>29571</v>
      </c>
      <c r="J1933" s="103"/>
      <c r="K1933" s="124">
        <f t="shared" si="195"/>
        <v>24400</v>
      </c>
      <c r="L1933" s="125">
        <f t="shared" si="196"/>
        <v>25620</v>
      </c>
    </row>
    <row r="1934" spans="1:12" x14ac:dyDescent="0.25">
      <c r="A1934" s="149">
        <f t="shared" si="193"/>
        <v>193100</v>
      </c>
      <c r="B1934" s="5"/>
      <c r="C1934" s="78"/>
      <c r="D1934" s="78"/>
      <c r="E1934" s="136">
        <f>CEILING(($E$1003+formule!$E$44*(A1934-$A$1003))/100,1)*100</f>
        <v>24400</v>
      </c>
      <c r="F1934" s="137">
        <f t="shared" si="194"/>
        <v>29036</v>
      </c>
      <c r="G1934" s="106"/>
      <c r="H1934" s="124">
        <f t="shared" si="191"/>
        <v>24850</v>
      </c>
      <c r="I1934" s="125">
        <f t="shared" si="192"/>
        <v>29571</v>
      </c>
      <c r="J1934" s="103"/>
      <c r="K1934" s="124">
        <f t="shared" si="195"/>
        <v>24400</v>
      </c>
      <c r="L1934" s="125">
        <f t="shared" si="196"/>
        <v>25620</v>
      </c>
    </row>
    <row r="1935" spans="1:12" x14ac:dyDescent="0.25">
      <c r="A1935" s="149">
        <f t="shared" si="193"/>
        <v>193200</v>
      </c>
      <c r="B1935" s="5"/>
      <c r="C1935" s="78"/>
      <c r="D1935" s="78"/>
      <c r="E1935" s="136">
        <f>CEILING(($E$1003+formule!$E$44*(A1935-$A$1003))/100,1)*100</f>
        <v>24400</v>
      </c>
      <c r="F1935" s="137">
        <f t="shared" si="194"/>
        <v>29036</v>
      </c>
      <c r="G1935" s="106"/>
      <c r="H1935" s="124">
        <f t="shared" si="191"/>
        <v>24850</v>
      </c>
      <c r="I1935" s="125">
        <f t="shared" si="192"/>
        <v>29571</v>
      </c>
      <c r="J1935" s="103"/>
      <c r="K1935" s="124">
        <f t="shared" si="195"/>
        <v>24400</v>
      </c>
      <c r="L1935" s="125">
        <f t="shared" si="196"/>
        <v>25620</v>
      </c>
    </row>
    <row r="1936" spans="1:12" x14ac:dyDescent="0.25">
      <c r="A1936" s="149">
        <f t="shared" si="193"/>
        <v>193300</v>
      </c>
      <c r="B1936" s="5"/>
      <c r="C1936" s="78"/>
      <c r="D1936" s="78"/>
      <c r="E1936" s="136">
        <f>CEILING(($E$1003+formule!$E$44*(A1936-$A$1003))/100,1)*100</f>
        <v>24400</v>
      </c>
      <c r="F1936" s="137">
        <f t="shared" si="194"/>
        <v>29036</v>
      </c>
      <c r="G1936" s="106"/>
      <c r="H1936" s="124">
        <f t="shared" si="191"/>
        <v>24850</v>
      </c>
      <c r="I1936" s="125">
        <f t="shared" si="192"/>
        <v>29571</v>
      </c>
      <c r="J1936" s="103"/>
      <c r="K1936" s="124">
        <f t="shared" si="195"/>
        <v>24400</v>
      </c>
      <c r="L1936" s="125">
        <f t="shared" si="196"/>
        <v>25620</v>
      </c>
    </row>
    <row r="1937" spans="1:12" x14ac:dyDescent="0.25">
      <c r="A1937" s="149">
        <f t="shared" si="193"/>
        <v>193400</v>
      </c>
      <c r="B1937" s="5"/>
      <c r="C1937" s="78"/>
      <c r="D1937" s="78"/>
      <c r="E1937" s="136">
        <f>CEILING(($E$1003+formule!$E$44*(A1937-$A$1003))/100,1)*100</f>
        <v>24500</v>
      </c>
      <c r="F1937" s="137">
        <f t="shared" si="194"/>
        <v>29155</v>
      </c>
      <c r="G1937" s="106"/>
      <c r="H1937" s="124">
        <f t="shared" si="191"/>
        <v>24950</v>
      </c>
      <c r="I1937" s="125">
        <f t="shared" si="192"/>
        <v>29690</v>
      </c>
      <c r="J1937" s="103"/>
      <c r="K1937" s="124">
        <f t="shared" si="195"/>
        <v>24500</v>
      </c>
      <c r="L1937" s="125">
        <f t="shared" si="196"/>
        <v>25725</v>
      </c>
    </row>
    <row r="1938" spans="1:12" x14ac:dyDescent="0.25">
      <c r="A1938" s="149">
        <f t="shared" si="193"/>
        <v>193500</v>
      </c>
      <c r="B1938" s="5"/>
      <c r="C1938" s="78"/>
      <c r="D1938" s="78"/>
      <c r="E1938" s="136">
        <f>CEILING(($E$1003+formule!$E$44*(A1938-$A$1003))/100,1)*100</f>
        <v>24500</v>
      </c>
      <c r="F1938" s="137">
        <f t="shared" si="194"/>
        <v>29155</v>
      </c>
      <c r="G1938" s="106"/>
      <c r="H1938" s="124">
        <f t="shared" si="191"/>
        <v>24950</v>
      </c>
      <c r="I1938" s="125">
        <f t="shared" si="192"/>
        <v>29690</v>
      </c>
      <c r="J1938" s="103"/>
      <c r="K1938" s="124">
        <f t="shared" si="195"/>
        <v>24500</v>
      </c>
      <c r="L1938" s="125">
        <f t="shared" si="196"/>
        <v>25725</v>
      </c>
    </row>
    <row r="1939" spans="1:12" x14ac:dyDescent="0.25">
      <c r="A1939" s="149">
        <f t="shared" si="193"/>
        <v>193600</v>
      </c>
      <c r="B1939" s="5"/>
      <c r="C1939" s="78"/>
      <c r="D1939" s="78"/>
      <c r="E1939" s="136">
        <f>CEILING(($E$1003+formule!$E$44*(A1939-$A$1003))/100,1)*100</f>
        <v>24500</v>
      </c>
      <c r="F1939" s="137">
        <f t="shared" si="194"/>
        <v>29155</v>
      </c>
      <c r="G1939" s="106"/>
      <c r="H1939" s="124">
        <f t="shared" si="191"/>
        <v>24950</v>
      </c>
      <c r="I1939" s="125">
        <f t="shared" si="192"/>
        <v>29690</v>
      </c>
      <c r="J1939" s="103"/>
      <c r="K1939" s="124">
        <f t="shared" si="195"/>
        <v>24500</v>
      </c>
      <c r="L1939" s="125">
        <f t="shared" si="196"/>
        <v>25725</v>
      </c>
    </row>
    <row r="1940" spans="1:12" x14ac:dyDescent="0.25">
      <c r="A1940" s="149">
        <f t="shared" si="193"/>
        <v>193700</v>
      </c>
      <c r="B1940" s="5"/>
      <c r="C1940" s="78"/>
      <c r="D1940" s="78"/>
      <c r="E1940" s="136">
        <f>CEILING(($E$1003+formule!$E$44*(A1940-$A$1003))/100,1)*100</f>
        <v>24500</v>
      </c>
      <c r="F1940" s="137">
        <f t="shared" si="194"/>
        <v>29155</v>
      </c>
      <c r="G1940" s="106"/>
      <c r="H1940" s="124">
        <f t="shared" si="191"/>
        <v>24950</v>
      </c>
      <c r="I1940" s="125">
        <f t="shared" si="192"/>
        <v>29690</v>
      </c>
      <c r="J1940" s="103"/>
      <c r="K1940" s="124">
        <f t="shared" si="195"/>
        <v>24500</v>
      </c>
      <c r="L1940" s="125">
        <f t="shared" si="196"/>
        <v>25725</v>
      </c>
    </row>
    <row r="1941" spans="1:12" x14ac:dyDescent="0.25">
      <c r="A1941" s="149">
        <f t="shared" si="193"/>
        <v>193800</v>
      </c>
      <c r="B1941" s="5"/>
      <c r="C1941" s="78"/>
      <c r="D1941" s="78"/>
      <c r="E1941" s="136">
        <f>CEILING(($E$1003+formule!$E$44*(A1941-$A$1003))/100,1)*100</f>
        <v>24500</v>
      </c>
      <c r="F1941" s="137">
        <f t="shared" si="194"/>
        <v>29155</v>
      </c>
      <c r="G1941" s="106"/>
      <c r="H1941" s="124">
        <f t="shared" si="191"/>
        <v>24950</v>
      </c>
      <c r="I1941" s="125">
        <f t="shared" si="192"/>
        <v>29690</v>
      </c>
      <c r="J1941" s="103"/>
      <c r="K1941" s="124">
        <f t="shared" si="195"/>
        <v>24500</v>
      </c>
      <c r="L1941" s="125">
        <f t="shared" si="196"/>
        <v>25725</v>
      </c>
    </row>
    <row r="1942" spans="1:12" x14ac:dyDescent="0.25">
      <c r="A1942" s="149">
        <f t="shared" si="193"/>
        <v>193900</v>
      </c>
      <c r="B1942" s="5"/>
      <c r="C1942" s="78"/>
      <c r="D1942" s="78"/>
      <c r="E1942" s="136">
        <f>CEILING(($E$1003+formule!$E$44*(A1942-$A$1003))/100,1)*100</f>
        <v>24500</v>
      </c>
      <c r="F1942" s="137">
        <f t="shared" si="194"/>
        <v>29155</v>
      </c>
      <c r="G1942" s="106"/>
      <c r="H1942" s="124">
        <f t="shared" si="191"/>
        <v>24950</v>
      </c>
      <c r="I1942" s="125">
        <f t="shared" si="192"/>
        <v>29690</v>
      </c>
      <c r="J1942" s="103"/>
      <c r="K1942" s="124">
        <f t="shared" si="195"/>
        <v>24500</v>
      </c>
      <c r="L1942" s="125">
        <f t="shared" si="196"/>
        <v>25725</v>
      </c>
    </row>
    <row r="1943" spans="1:12" x14ac:dyDescent="0.25">
      <c r="A1943" s="149">
        <f t="shared" si="193"/>
        <v>194000</v>
      </c>
      <c r="B1943" s="5"/>
      <c r="C1943" s="78"/>
      <c r="D1943" s="78"/>
      <c r="E1943" s="136">
        <f>CEILING(($E$1003+formule!$E$44*(A1943-$A$1003))/100,1)*100</f>
        <v>24500</v>
      </c>
      <c r="F1943" s="137">
        <f t="shared" si="194"/>
        <v>29155</v>
      </c>
      <c r="G1943" s="106"/>
      <c r="H1943" s="124">
        <f t="shared" si="191"/>
        <v>24950</v>
      </c>
      <c r="I1943" s="125">
        <f t="shared" si="192"/>
        <v>29690</v>
      </c>
      <c r="J1943" s="103"/>
      <c r="K1943" s="124">
        <f t="shared" si="195"/>
        <v>24500</v>
      </c>
      <c r="L1943" s="125">
        <f t="shared" si="196"/>
        <v>25725</v>
      </c>
    </row>
    <row r="1944" spans="1:12" x14ac:dyDescent="0.25">
      <c r="A1944" s="149">
        <f t="shared" si="193"/>
        <v>194100</v>
      </c>
      <c r="B1944" s="5"/>
      <c r="C1944" s="78"/>
      <c r="D1944" s="78"/>
      <c r="E1944" s="136">
        <f>CEILING(($E$1003+formule!$E$44*(A1944-$A$1003))/100,1)*100</f>
        <v>24500</v>
      </c>
      <c r="F1944" s="137">
        <f t="shared" si="194"/>
        <v>29155</v>
      </c>
      <c r="G1944" s="106"/>
      <c r="H1944" s="124">
        <f t="shared" si="191"/>
        <v>24950</v>
      </c>
      <c r="I1944" s="125">
        <f t="shared" si="192"/>
        <v>29690</v>
      </c>
      <c r="J1944" s="103"/>
      <c r="K1944" s="124">
        <f t="shared" si="195"/>
        <v>24500</v>
      </c>
      <c r="L1944" s="125">
        <f t="shared" si="196"/>
        <v>25725</v>
      </c>
    </row>
    <row r="1945" spans="1:12" x14ac:dyDescent="0.25">
      <c r="A1945" s="149">
        <f t="shared" si="193"/>
        <v>194200</v>
      </c>
      <c r="B1945" s="5"/>
      <c r="C1945" s="78"/>
      <c r="D1945" s="78"/>
      <c r="E1945" s="136">
        <f>CEILING(($E$1003+formule!$E$44*(A1945-$A$1003))/100,1)*100</f>
        <v>24500</v>
      </c>
      <c r="F1945" s="137">
        <f t="shared" si="194"/>
        <v>29155</v>
      </c>
      <c r="G1945" s="106"/>
      <c r="H1945" s="124">
        <f t="shared" si="191"/>
        <v>24950</v>
      </c>
      <c r="I1945" s="125">
        <f t="shared" si="192"/>
        <v>29690</v>
      </c>
      <c r="J1945" s="103"/>
      <c r="K1945" s="124">
        <f t="shared" si="195"/>
        <v>24500</v>
      </c>
      <c r="L1945" s="125">
        <f t="shared" si="196"/>
        <v>25725</v>
      </c>
    </row>
    <row r="1946" spans="1:12" x14ac:dyDescent="0.25">
      <c r="A1946" s="149">
        <f t="shared" si="193"/>
        <v>194300</v>
      </c>
      <c r="B1946" s="5"/>
      <c r="C1946" s="78"/>
      <c r="D1946" s="78"/>
      <c r="E1946" s="136">
        <f>CEILING(($E$1003+formule!$E$44*(A1946-$A$1003))/100,1)*100</f>
        <v>24500</v>
      </c>
      <c r="F1946" s="137">
        <f t="shared" si="194"/>
        <v>29155</v>
      </c>
      <c r="G1946" s="106"/>
      <c r="H1946" s="124">
        <f t="shared" si="191"/>
        <v>24950</v>
      </c>
      <c r="I1946" s="125">
        <f t="shared" si="192"/>
        <v>29690</v>
      </c>
      <c r="J1946" s="103"/>
      <c r="K1946" s="124">
        <f t="shared" si="195"/>
        <v>24500</v>
      </c>
      <c r="L1946" s="125">
        <f t="shared" si="196"/>
        <v>25725</v>
      </c>
    </row>
    <row r="1947" spans="1:12" x14ac:dyDescent="0.25">
      <c r="A1947" s="149">
        <f t="shared" si="193"/>
        <v>194400</v>
      </c>
      <c r="B1947" s="5"/>
      <c r="C1947" s="78"/>
      <c r="D1947" s="78"/>
      <c r="E1947" s="136">
        <f>CEILING(($E$1003+formule!$E$44*(A1947-$A$1003))/100,1)*100</f>
        <v>24600</v>
      </c>
      <c r="F1947" s="137">
        <f t="shared" si="194"/>
        <v>29274</v>
      </c>
      <c r="G1947" s="106"/>
      <c r="H1947" s="124">
        <f t="shared" si="191"/>
        <v>25050</v>
      </c>
      <c r="I1947" s="125">
        <f t="shared" si="192"/>
        <v>29809</v>
      </c>
      <c r="J1947" s="103"/>
      <c r="K1947" s="124">
        <f t="shared" si="195"/>
        <v>24600</v>
      </c>
      <c r="L1947" s="125">
        <f t="shared" si="196"/>
        <v>25830</v>
      </c>
    </row>
    <row r="1948" spans="1:12" x14ac:dyDescent="0.25">
      <c r="A1948" s="149">
        <f t="shared" si="193"/>
        <v>194500</v>
      </c>
      <c r="B1948" s="5"/>
      <c r="C1948" s="78"/>
      <c r="D1948" s="78"/>
      <c r="E1948" s="136">
        <f>CEILING(($E$1003+formule!$E$44*(A1948-$A$1003))/100,1)*100</f>
        <v>24600</v>
      </c>
      <c r="F1948" s="137">
        <f t="shared" si="194"/>
        <v>29274</v>
      </c>
      <c r="G1948" s="106"/>
      <c r="H1948" s="124">
        <f t="shared" si="191"/>
        <v>25050</v>
      </c>
      <c r="I1948" s="125">
        <f t="shared" si="192"/>
        <v>29809</v>
      </c>
      <c r="J1948" s="103"/>
      <c r="K1948" s="124">
        <f t="shared" si="195"/>
        <v>24600</v>
      </c>
      <c r="L1948" s="125">
        <f t="shared" si="196"/>
        <v>25830</v>
      </c>
    </row>
    <row r="1949" spans="1:12" x14ac:dyDescent="0.25">
      <c r="A1949" s="149">
        <f t="shared" si="193"/>
        <v>194600</v>
      </c>
      <c r="B1949" s="5"/>
      <c r="C1949" s="78"/>
      <c r="D1949" s="78"/>
      <c r="E1949" s="136">
        <f>CEILING(($E$1003+formule!$E$44*(A1949-$A$1003))/100,1)*100</f>
        <v>24600</v>
      </c>
      <c r="F1949" s="137">
        <f t="shared" si="194"/>
        <v>29274</v>
      </c>
      <c r="G1949" s="106"/>
      <c r="H1949" s="124">
        <f t="shared" si="191"/>
        <v>25050</v>
      </c>
      <c r="I1949" s="125">
        <f t="shared" si="192"/>
        <v>29809</v>
      </c>
      <c r="J1949" s="103"/>
      <c r="K1949" s="124">
        <f t="shared" si="195"/>
        <v>24600</v>
      </c>
      <c r="L1949" s="125">
        <f t="shared" si="196"/>
        <v>25830</v>
      </c>
    </row>
    <row r="1950" spans="1:12" x14ac:dyDescent="0.25">
      <c r="A1950" s="149">
        <f t="shared" si="193"/>
        <v>194700</v>
      </c>
      <c r="B1950" s="5"/>
      <c r="C1950" s="78"/>
      <c r="D1950" s="78"/>
      <c r="E1950" s="136">
        <f>CEILING(($E$1003+formule!$E$44*(A1950-$A$1003))/100,1)*100</f>
        <v>24600</v>
      </c>
      <c r="F1950" s="137">
        <f t="shared" si="194"/>
        <v>29274</v>
      </c>
      <c r="G1950" s="106"/>
      <c r="H1950" s="124">
        <f t="shared" si="191"/>
        <v>25050</v>
      </c>
      <c r="I1950" s="125">
        <f t="shared" si="192"/>
        <v>29809</v>
      </c>
      <c r="J1950" s="103"/>
      <c r="K1950" s="124">
        <f t="shared" si="195"/>
        <v>24600</v>
      </c>
      <c r="L1950" s="125">
        <f t="shared" si="196"/>
        <v>25830</v>
      </c>
    </row>
    <row r="1951" spans="1:12" x14ac:dyDescent="0.25">
      <c r="A1951" s="149">
        <f t="shared" si="193"/>
        <v>194800</v>
      </c>
      <c r="B1951" s="5"/>
      <c r="C1951" s="78"/>
      <c r="D1951" s="78"/>
      <c r="E1951" s="136">
        <f>CEILING(($E$1003+formule!$E$44*(A1951-$A$1003))/100,1)*100</f>
        <v>24600</v>
      </c>
      <c r="F1951" s="137">
        <f t="shared" si="194"/>
        <v>29274</v>
      </c>
      <c r="G1951" s="106"/>
      <c r="H1951" s="124">
        <f t="shared" si="191"/>
        <v>25050</v>
      </c>
      <c r="I1951" s="125">
        <f t="shared" si="192"/>
        <v>29809</v>
      </c>
      <c r="J1951" s="103"/>
      <c r="K1951" s="124">
        <f t="shared" si="195"/>
        <v>24600</v>
      </c>
      <c r="L1951" s="125">
        <f t="shared" si="196"/>
        <v>25830</v>
      </c>
    </row>
    <row r="1952" spans="1:12" x14ac:dyDescent="0.25">
      <c r="A1952" s="149">
        <f t="shared" si="193"/>
        <v>194900</v>
      </c>
      <c r="B1952" s="5"/>
      <c r="C1952" s="78"/>
      <c r="D1952" s="78"/>
      <c r="E1952" s="136">
        <f>CEILING(($E$1003+formule!$E$44*(A1952-$A$1003))/100,1)*100</f>
        <v>24600</v>
      </c>
      <c r="F1952" s="137">
        <f t="shared" si="194"/>
        <v>29274</v>
      </c>
      <c r="G1952" s="106"/>
      <c r="H1952" s="124">
        <f t="shared" si="191"/>
        <v>25050</v>
      </c>
      <c r="I1952" s="125">
        <f t="shared" si="192"/>
        <v>29809</v>
      </c>
      <c r="J1952" s="103"/>
      <c r="K1952" s="124">
        <f t="shared" si="195"/>
        <v>24600</v>
      </c>
      <c r="L1952" s="125">
        <f t="shared" si="196"/>
        <v>25830</v>
      </c>
    </row>
    <row r="1953" spans="1:12" x14ac:dyDescent="0.25">
      <c r="A1953" s="149">
        <f t="shared" si="193"/>
        <v>195000</v>
      </c>
      <c r="B1953" s="5"/>
      <c r="C1953" s="78"/>
      <c r="D1953" s="78"/>
      <c r="E1953" s="136">
        <f>CEILING(($E$1003+formule!$E$44*(A1953-$A$1003))/100,1)*100</f>
        <v>24600</v>
      </c>
      <c r="F1953" s="137">
        <f t="shared" si="194"/>
        <v>29274</v>
      </c>
      <c r="G1953" s="106"/>
      <c r="H1953" s="124">
        <f t="shared" si="191"/>
        <v>25050</v>
      </c>
      <c r="I1953" s="125">
        <f t="shared" si="192"/>
        <v>29809</v>
      </c>
      <c r="J1953" s="103"/>
      <c r="K1953" s="124">
        <f t="shared" si="195"/>
        <v>24600</v>
      </c>
      <c r="L1953" s="125">
        <f t="shared" si="196"/>
        <v>25830</v>
      </c>
    </row>
    <row r="1954" spans="1:12" x14ac:dyDescent="0.25">
      <c r="A1954" s="149">
        <f t="shared" si="193"/>
        <v>195100</v>
      </c>
      <c r="B1954" s="5"/>
      <c r="C1954" s="78"/>
      <c r="D1954" s="78"/>
      <c r="E1954" s="136">
        <f>CEILING(($E$1003+formule!$E$44*(A1954-$A$1003))/100,1)*100</f>
        <v>24600</v>
      </c>
      <c r="F1954" s="137">
        <f t="shared" si="194"/>
        <v>29274</v>
      </c>
      <c r="G1954" s="106"/>
      <c r="H1954" s="124">
        <f t="shared" si="191"/>
        <v>25050</v>
      </c>
      <c r="I1954" s="125">
        <f t="shared" si="192"/>
        <v>29809</v>
      </c>
      <c r="J1954" s="103"/>
      <c r="K1954" s="124">
        <f t="shared" si="195"/>
        <v>24600</v>
      </c>
      <c r="L1954" s="125">
        <f t="shared" si="196"/>
        <v>25830</v>
      </c>
    </row>
    <row r="1955" spans="1:12" x14ac:dyDescent="0.25">
      <c r="A1955" s="149">
        <f t="shared" si="193"/>
        <v>195200</v>
      </c>
      <c r="B1955" s="5"/>
      <c r="C1955" s="78"/>
      <c r="D1955" s="78"/>
      <c r="E1955" s="136">
        <f>CEILING(($E$1003+formule!$E$44*(A1955-$A$1003))/100,1)*100</f>
        <v>24600</v>
      </c>
      <c r="F1955" s="137">
        <f t="shared" si="194"/>
        <v>29274</v>
      </c>
      <c r="G1955" s="106"/>
      <c r="H1955" s="124">
        <f t="shared" si="191"/>
        <v>25050</v>
      </c>
      <c r="I1955" s="125">
        <f t="shared" si="192"/>
        <v>29809</v>
      </c>
      <c r="J1955" s="103"/>
      <c r="K1955" s="124">
        <f t="shared" si="195"/>
        <v>24600</v>
      </c>
      <c r="L1955" s="125">
        <f t="shared" si="196"/>
        <v>25830</v>
      </c>
    </row>
    <row r="1956" spans="1:12" x14ac:dyDescent="0.25">
      <c r="A1956" s="149">
        <f t="shared" si="193"/>
        <v>195300</v>
      </c>
      <c r="B1956" s="5"/>
      <c r="C1956" s="78"/>
      <c r="D1956" s="78"/>
      <c r="E1956" s="136">
        <f>CEILING(($E$1003+formule!$E$44*(A1956-$A$1003))/100,1)*100</f>
        <v>24600</v>
      </c>
      <c r="F1956" s="137">
        <f t="shared" si="194"/>
        <v>29274</v>
      </c>
      <c r="G1956" s="106"/>
      <c r="H1956" s="124">
        <f t="shared" si="191"/>
        <v>25050</v>
      </c>
      <c r="I1956" s="125">
        <f t="shared" si="192"/>
        <v>29809</v>
      </c>
      <c r="J1956" s="103"/>
      <c r="K1956" s="124">
        <f t="shared" si="195"/>
        <v>24600</v>
      </c>
      <c r="L1956" s="125">
        <f t="shared" si="196"/>
        <v>25830</v>
      </c>
    </row>
    <row r="1957" spans="1:12" x14ac:dyDescent="0.25">
      <c r="A1957" s="149">
        <f t="shared" si="193"/>
        <v>195400</v>
      </c>
      <c r="B1957" s="5"/>
      <c r="C1957" s="78"/>
      <c r="D1957" s="78"/>
      <c r="E1957" s="136">
        <f>CEILING(($E$1003+formule!$E$44*(A1957-$A$1003))/100,1)*100</f>
        <v>24600</v>
      </c>
      <c r="F1957" s="137">
        <f t="shared" si="194"/>
        <v>29274</v>
      </c>
      <c r="G1957" s="106"/>
      <c r="H1957" s="124">
        <f t="shared" si="191"/>
        <v>25050</v>
      </c>
      <c r="I1957" s="125">
        <f t="shared" si="192"/>
        <v>29809</v>
      </c>
      <c r="J1957" s="103"/>
      <c r="K1957" s="124">
        <f t="shared" si="195"/>
        <v>24600</v>
      </c>
      <c r="L1957" s="125">
        <f t="shared" si="196"/>
        <v>25830</v>
      </c>
    </row>
    <row r="1958" spans="1:12" x14ac:dyDescent="0.25">
      <c r="A1958" s="149">
        <f t="shared" si="193"/>
        <v>195500</v>
      </c>
      <c r="B1958" s="5"/>
      <c r="C1958" s="78"/>
      <c r="D1958" s="78"/>
      <c r="E1958" s="136">
        <f>CEILING(($E$1003+formule!$E$44*(A1958-$A$1003))/100,1)*100</f>
        <v>24700</v>
      </c>
      <c r="F1958" s="137">
        <f t="shared" si="194"/>
        <v>29393</v>
      </c>
      <c r="G1958" s="106"/>
      <c r="H1958" s="124">
        <f t="shared" si="191"/>
        <v>25150</v>
      </c>
      <c r="I1958" s="125">
        <f t="shared" si="192"/>
        <v>29928</v>
      </c>
      <c r="J1958" s="103"/>
      <c r="K1958" s="124">
        <f t="shared" si="195"/>
        <v>24700</v>
      </c>
      <c r="L1958" s="125">
        <f t="shared" si="196"/>
        <v>25935</v>
      </c>
    </row>
    <row r="1959" spans="1:12" x14ac:dyDescent="0.25">
      <c r="A1959" s="149">
        <f t="shared" si="193"/>
        <v>195600</v>
      </c>
      <c r="B1959" s="5"/>
      <c r="C1959" s="78"/>
      <c r="D1959" s="78"/>
      <c r="E1959" s="136">
        <f>CEILING(($E$1003+formule!$E$44*(A1959-$A$1003))/100,1)*100</f>
        <v>24700</v>
      </c>
      <c r="F1959" s="137">
        <f t="shared" si="194"/>
        <v>29393</v>
      </c>
      <c r="G1959" s="106"/>
      <c r="H1959" s="124">
        <f t="shared" si="191"/>
        <v>25150</v>
      </c>
      <c r="I1959" s="125">
        <f t="shared" si="192"/>
        <v>29928</v>
      </c>
      <c r="J1959" s="103"/>
      <c r="K1959" s="124">
        <f t="shared" si="195"/>
        <v>24700</v>
      </c>
      <c r="L1959" s="125">
        <f t="shared" si="196"/>
        <v>25935</v>
      </c>
    </row>
    <row r="1960" spans="1:12" x14ac:dyDescent="0.25">
      <c r="A1960" s="149">
        <f t="shared" si="193"/>
        <v>195700</v>
      </c>
      <c r="B1960" s="5"/>
      <c r="C1960" s="78"/>
      <c r="D1960" s="78"/>
      <c r="E1960" s="136">
        <f>CEILING(($E$1003+formule!$E$44*(A1960-$A$1003))/100,1)*100</f>
        <v>24700</v>
      </c>
      <c r="F1960" s="137">
        <f t="shared" si="194"/>
        <v>29393</v>
      </c>
      <c r="G1960" s="106"/>
      <c r="H1960" s="124">
        <f t="shared" si="191"/>
        <v>25150</v>
      </c>
      <c r="I1960" s="125">
        <f t="shared" si="192"/>
        <v>29928</v>
      </c>
      <c r="J1960" s="103"/>
      <c r="K1960" s="124">
        <f t="shared" si="195"/>
        <v>24700</v>
      </c>
      <c r="L1960" s="125">
        <f t="shared" si="196"/>
        <v>25935</v>
      </c>
    </row>
    <row r="1961" spans="1:12" x14ac:dyDescent="0.25">
      <c r="A1961" s="149">
        <f t="shared" si="193"/>
        <v>195800</v>
      </c>
      <c r="B1961" s="5"/>
      <c r="C1961" s="78"/>
      <c r="D1961" s="78"/>
      <c r="E1961" s="136">
        <f>CEILING(($E$1003+formule!$E$44*(A1961-$A$1003))/100,1)*100</f>
        <v>24700</v>
      </c>
      <c r="F1961" s="137">
        <f t="shared" si="194"/>
        <v>29393</v>
      </c>
      <c r="G1961" s="106"/>
      <c r="H1961" s="124">
        <f t="shared" ref="H1961:H2024" si="197">E1961+450</f>
        <v>25150</v>
      </c>
      <c r="I1961" s="125">
        <f t="shared" ref="I1961:I2024" si="198">F1961+535</f>
        <v>29928</v>
      </c>
      <c r="J1961" s="103"/>
      <c r="K1961" s="124">
        <f t="shared" si="195"/>
        <v>24700</v>
      </c>
      <c r="L1961" s="125">
        <f t="shared" si="196"/>
        <v>25935</v>
      </c>
    </row>
    <row r="1962" spans="1:12" x14ac:dyDescent="0.25">
      <c r="A1962" s="149">
        <f t="shared" si="193"/>
        <v>195900</v>
      </c>
      <c r="B1962" s="5"/>
      <c r="C1962" s="78"/>
      <c r="D1962" s="78"/>
      <c r="E1962" s="136">
        <f>CEILING(($E$1003+formule!$E$44*(A1962-$A$1003))/100,1)*100</f>
        <v>24700</v>
      </c>
      <c r="F1962" s="137">
        <f t="shared" si="194"/>
        <v>29393</v>
      </c>
      <c r="G1962" s="106"/>
      <c r="H1962" s="124">
        <f t="shared" si="197"/>
        <v>25150</v>
      </c>
      <c r="I1962" s="125">
        <f t="shared" si="198"/>
        <v>29928</v>
      </c>
      <c r="J1962" s="103"/>
      <c r="K1962" s="124">
        <f t="shared" si="195"/>
        <v>24700</v>
      </c>
      <c r="L1962" s="125">
        <f t="shared" si="196"/>
        <v>25935</v>
      </c>
    </row>
    <row r="1963" spans="1:12" x14ac:dyDescent="0.25">
      <c r="A1963" s="149">
        <f t="shared" si="193"/>
        <v>196000</v>
      </c>
      <c r="B1963" s="5"/>
      <c r="C1963" s="78"/>
      <c r="D1963" s="78"/>
      <c r="E1963" s="136">
        <f>CEILING(($E$1003+formule!$E$44*(A1963-$A$1003))/100,1)*100</f>
        <v>24700</v>
      </c>
      <c r="F1963" s="137">
        <f t="shared" si="194"/>
        <v>29393</v>
      </c>
      <c r="G1963" s="106"/>
      <c r="H1963" s="124">
        <f t="shared" si="197"/>
        <v>25150</v>
      </c>
      <c r="I1963" s="125">
        <f t="shared" si="198"/>
        <v>29928</v>
      </c>
      <c r="J1963" s="103"/>
      <c r="K1963" s="124">
        <f t="shared" si="195"/>
        <v>24700</v>
      </c>
      <c r="L1963" s="125">
        <f t="shared" si="196"/>
        <v>25935</v>
      </c>
    </row>
    <row r="1964" spans="1:12" x14ac:dyDescent="0.25">
      <c r="A1964" s="149">
        <f t="shared" si="193"/>
        <v>196100</v>
      </c>
      <c r="B1964" s="5"/>
      <c r="C1964" s="78"/>
      <c r="D1964" s="78"/>
      <c r="E1964" s="136">
        <f>CEILING(($E$1003+formule!$E$44*(A1964-$A$1003))/100,1)*100</f>
        <v>24700</v>
      </c>
      <c r="F1964" s="137">
        <f t="shared" si="194"/>
        <v>29393</v>
      </c>
      <c r="G1964" s="106"/>
      <c r="H1964" s="124">
        <f t="shared" si="197"/>
        <v>25150</v>
      </c>
      <c r="I1964" s="125">
        <f t="shared" si="198"/>
        <v>29928</v>
      </c>
      <c r="J1964" s="103"/>
      <c r="K1964" s="124">
        <f t="shared" si="195"/>
        <v>24700</v>
      </c>
      <c r="L1964" s="125">
        <f t="shared" si="196"/>
        <v>25935</v>
      </c>
    </row>
    <row r="1965" spans="1:12" x14ac:dyDescent="0.25">
      <c r="A1965" s="149">
        <f t="shared" ref="A1965:A2028" si="199">A1964+100</f>
        <v>196200</v>
      </c>
      <c r="B1965" s="5"/>
      <c r="C1965" s="78"/>
      <c r="D1965" s="78"/>
      <c r="E1965" s="136">
        <f>CEILING(($E$1003+formule!$E$44*(A1965-$A$1003))/100,1)*100</f>
        <v>24700</v>
      </c>
      <c r="F1965" s="137">
        <f t="shared" si="194"/>
        <v>29393</v>
      </c>
      <c r="G1965" s="106"/>
      <c r="H1965" s="124">
        <f t="shared" si="197"/>
        <v>25150</v>
      </c>
      <c r="I1965" s="125">
        <f t="shared" si="198"/>
        <v>29928</v>
      </c>
      <c r="J1965" s="103"/>
      <c r="K1965" s="124">
        <f t="shared" si="195"/>
        <v>24700</v>
      </c>
      <c r="L1965" s="125">
        <f t="shared" si="196"/>
        <v>25935</v>
      </c>
    </row>
    <row r="1966" spans="1:12" x14ac:dyDescent="0.25">
      <c r="A1966" s="149">
        <f t="shared" si="199"/>
        <v>196300</v>
      </c>
      <c r="B1966" s="5"/>
      <c r="C1966" s="78"/>
      <c r="D1966" s="78"/>
      <c r="E1966" s="136">
        <f>CEILING(($E$1003+formule!$E$44*(A1966-$A$1003))/100,1)*100</f>
        <v>24700</v>
      </c>
      <c r="F1966" s="137">
        <f t="shared" si="194"/>
        <v>29393</v>
      </c>
      <c r="G1966" s="106"/>
      <c r="H1966" s="124">
        <f t="shared" si="197"/>
        <v>25150</v>
      </c>
      <c r="I1966" s="125">
        <f t="shared" si="198"/>
        <v>29928</v>
      </c>
      <c r="J1966" s="103"/>
      <c r="K1966" s="124">
        <f t="shared" si="195"/>
        <v>24700</v>
      </c>
      <c r="L1966" s="125">
        <f t="shared" si="196"/>
        <v>25935</v>
      </c>
    </row>
    <row r="1967" spans="1:12" x14ac:dyDescent="0.25">
      <c r="A1967" s="149">
        <f t="shared" si="199"/>
        <v>196400</v>
      </c>
      <c r="B1967" s="5"/>
      <c r="C1967" s="78"/>
      <c r="D1967" s="78"/>
      <c r="E1967" s="136">
        <f>CEILING(($E$1003+formule!$E$44*(A1967-$A$1003))/100,1)*100</f>
        <v>24700</v>
      </c>
      <c r="F1967" s="137">
        <f t="shared" si="194"/>
        <v>29393</v>
      </c>
      <c r="G1967" s="106"/>
      <c r="H1967" s="124">
        <f t="shared" si="197"/>
        <v>25150</v>
      </c>
      <c r="I1967" s="125">
        <f t="shared" si="198"/>
        <v>29928</v>
      </c>
      <c r="J1967" s="103"/>
      <c r="K1967" s="124">
        <f t="shared" si="195"/>
        <v>24700</v>
      </c>
      <c r="L1967" s="125">
        <f t="shared" si="196"/>
        <v>25935</v>
      </c>
    </row>
    <row r="1968" spans="1:12" x14ac:dyDescent="0.25">
      <c r="A1968" s="149">
        <f t="shared" si="199"/>
        <v>196500</v>
      </c>
      <c r="B1968" s="5"/>
      <c r="C1968" s="78"/>
      <c r="D1968" s="78"/>
      <c r="E1968" s="136">
        <f>CEILING(($E$1003+formule!$E$44*(A1968-$A$1003))/100,1)*100</f>
        <v>24800</v>
      </c>
      <c r="F1968" s="137">
        <f t="shared" si="194"/>
        <v>29512</v>
      </c>
      <c r="G1968" s="106"/>
      <c r="H1968" s="124">
        <f t="shared" si="197"/>
        <v>25250</v>
      </c>
      <c r="I1968" s="125">
        <f t="shared" si="198"/>
        <v>30047</v>
      </c>
      <c r="J1968" s="103"/>
      <c r="K1968" s="124">
        <f t="shared" si="195"/>
        <v>24800</v>
      </c>
      <c r="L1968" s="125">
        <f t="shared" si="196"/>
        <v>26040</v>
      </c>
    </row>
    <row r="1969" spans="1:12" x14ac:dyDescent="0.25">
      <c r="A1969" s="149">
        <f t="shared" si="199"/>
        <v>196600</v>
      </c>
      <c r="B1969" s="5"/>
      <c r="C1969" s="78"/>
      <c r="D1969" s="78"/>
      <c r="E1969" s="136">
        <f>CEILING(($E$1003+formule!$E$44*(A1969-$A$1003))/100,1)*100</f>
        <v>24800</v>
      </c>
      <c r="F1969" s="137">
        <f t="shared" ref="F1969:F2032" si="200">E1969*1.19</f>
        <v>29512</v>
      </c>
      <c r="G1969" s="106"/>
      <c r="H1969" s="124">
        <f t="shared" si="197"/>
        <v>25250</v>
      </c>
      <c r="I1969" s="125">
        <f t="shared" si="198"/>
        <v>30047</v>
      </c>
      <c r="J1969" s="103"/>
      <c r="K1969" s="124">
        <f t="shared" si="195"/>
        <v>24800</v>
      </c>
      <c r="L1969" s="125">
        <f t="shared" si="196"/>
        <v>26040</v>
      </c>
    </row>
    <row r="1970" spans="1:12" x14ac:dyDescent="0.25">
      <c r="A1970" s="149">
        <f t="shared" si="199"/>
        <v>196700</v>
      </c>
      <c r="B1970" s="5"/>
      <c r="C1970" s="78"/>
      <c r="D1970" s="78"/>
      <c r="E1970" s="136">
        <f>CEILING(($E$1003+formule!$E$44*(A1970-$A$1003))/100,1)*100</f>
        <v>24800</v>
      </c>
      <c r="F1970" s="137">
        <f t="shared" si="200"/>
        <v>29512</v>
      </c>
      <c r="G1970" s="106"/>
      <c r="H1970" s="124">
        <f t="shared" si="197"/>
        <v>25250</v>
      </c>
      <c r="I1970" s="125">
        <f t="shared" si="198"/>
        <v>30047</v>
      </c>
      <c r="J1970" s="103"/>
      <c r="K1970" s="124">
        <f t="shared" si="195"/>
        <v>24800</v>
      </c>
      <c r="L1970" s="125">
        <f t="shared" si="196"/>
        <v>26040</v>
      </c>
    </row>
    <row r="1971" spans="1:12" x14ac:dyDescent="0.25">
      <c r="A1971" s="149">
        <f t="shared" si="199"/>
        <v>196800</v>
      </c>
      <c r="B1971" s="5"/>
      <c r="C1971" s="78"/>
      <c r="D1971" s="78"/>
      <c r="E1971" s="136">
        <f>CEILING(($E$1003+formule!$E$44*(A1971-$A$1003))/100,1)*100</f>
        <v>24800</v>
      </c>
      <c r="F1971" s="137">
        <f t="shared" si="200"/>
        <v>29512</v>
      </c>
      <c r="G1971" s="106"/>
      <c r="H1971" s="124">
        <f t="shared" si="197"/>
        <v>25250</v>
      </c>
      <c r="I1971" s="125">
        <f t="shared" si="198"/>
        <v>30047</v>
      </c>
      <c r="J1971" s="103"/>
      <c r="K1971" s="124">
        <f t="shared" si="195"/>
        <v>24800</v>
      </c>
      <c r="L1971" s="125">
        <f t="shared" si="196"/>
        <v>26040</v>
      </c>
    </row>
    <row r="1972" spans="1:12" x14ac:dyDescent="0.25">
      <c r="A1972" s="149">
        <f t="shared" si="199"/>
        <v>196900</v>
      </c>
      <c r="B1972" s="5"/>
      <c r="C1972" s="78"/>
      <c r="D1972" s="78"/>
      <c r="E1972" s="136">
        <f>CEILING(($E$1003+formule!$E$44*(A1972-$A$1003))/100,1)*100</f>
        <v>24800</v>
      </c>
      <c r="F1972" s="137">
        <f t="shared" si="200"/>
        <v>29512</v>
      </c>
      <c r="G1972" s="106"/>
      <c r="H1972" s="124">
        <f t="shared" si="197"/>
        <v>25250</v>
      </c>
      <c r="I1972" s="125">
        <f t="shared" si="198"/>
        <v>30047</v>
      </c>
      <c r="J1972" s="103"/>
      <c r="K1972" s="124">
        <f t="shared" si="195"/>
        <v>24800</v>
      </c>
      <c r="L1972" s="125">
        <f t="shared" si="196"/>
        <v>26040</v>
      </c>
    </row>
    <row r="1973" spans="1:12" x14ac:dyDescent="0.25">
      <c r="A1973" s="149">
        <f t="shared" si="199"/>
        <v>197000</v>
      </c>
      <c r="B1973" s="5"/>
      <c r="C1973" s="78"/>
      <c r="D1973" s="78"/>
      <c r="E1973" s="136">
        <f>CEILING(($E$1003+formule!$E$44*(A1973-$A$1003))/100,1)*100</f>
        <v>24800</v>
      </c>
      <c r="F1973" s="137">
        <f t="shared" si="200"/>
        <v>29512</v>
      </c>
      <c r="G1973" s="106"/>
      <c r="H1973" s="124">
        <f t="shared" si="197"/>
        <v>25250</v>
      </c>
      <c r="I1973" s="125">
        <f t="shared" si="198"/>
        <v>30047</v>
      </c>
      <c r="J1973" s="103"/>
      <c r="K1973" s="124">
        <f t="shared" si="195"/>
        <v>24800</v>
      </c>
      <c r="L1973" s="125">
        <f t="shared" si="196"/>
        <v>26040</v>
      </c>
    </row>
    <row r="1974" spans="1:12" x14ac:dyDescent="0.25">
      <c r="A1974" s="149">
        <f t="shared" si="199"/>
        <v>197100</v>
      </c>
      <c r="B1974" s="5"/>
      <c r="C1974" s="78"/>
      <c r="D1974" s="78"/>
      <c r="E1974" s="136">
        <f>CEILING(($E$1003+formule!$E$44*(A1974-$A$1003))/100,1)*100</f>
        <v>24800</v>
      </c>
      <c r="F1974" s="137">
        <f t="shared" si="200"/>
        <v>29512</v>
      </c>
      <c r="G1974" s="106"/>
      <c r="H1974" s="124">
        <f t="shared" si="197"/>
        <v>25250</v>
      </c>
      <c r="I1974" s="125">
        <f t="shared" si="198"/>
        <v>30047</v>
      </c>
      <c r="J1974" s="103"/>
      <c r="K1974" s="124">
        <f t="shared" si="195"/>
        <v>24800</v>
      </c>
      <c r="L1974" s="125">
        <f t="shared" si="196"/>
        <v>26040</v>
      </c>
    </row>
    <row r="1975" spans="1:12" x14ac:dyDescent="0.25">
      <c r="A1975" s="149">
        <f t="shared" si="199"/>
        <v>197200</v>
      </c>
      <c r="B1975" s="5"/>
      <c r="C1975" s="78"/>
      <c r="D1975" s="78"/>
      <c r="E1975" s="136">
        <f>CEILING(($E$1003+formule!$E$44*(A1975-$A$1003))/100,1)*100</f>
        <v>24800</v>
      </c>
      <c r="F1975" s="137">
        <f t="shared" si="200"/>
        <v>29512</v>
      </c>
      <c r="G1975" s="106"/>
      <c r="H1975" s="124">
        <f t="shared" si="197"/>
        <v>25250</v>
      </c>
      <c r="I1975" s="125">
        <f t="shared" si="198"/>
        <v>30047</v>
      </c>
      <c r="J1975" s="103"/>
      <c r="K1975" s="124">
        <f t="shared" si="195"/>
        <v>24800</v>
      </c>
      <c r="L1975" s="125">
        <f t="shared" si="196"/>
        <v>26040</v>
      </c>
    </row>
    <row r="1976" spans="1:12" x14ac:dyDescent="0.25">
      <c r="A1976" s="149">
        <f t="shared" si="199"/>
        <v>197300</v>
      </c>
      <c r="B1976" s="5"/>
      <c r="C1976" s="78"/>
      <c r="D1976" s="78"/>
      <c r="E1976" s="136">
        <f>CEILING(($E$1003+formule!$E$44*(A1976-$A$1003))/100,1)*100</f>
        <v>24800</v>
      </c>
      <c r="F1976" s="137">
        <f t="shared" si="200"/>
        <v>29512</v>
      </c>
      <c r="G1976" s="106"/>
      <c r="H1976" s="124">
        <f t="shared" si="197"/>
        <v>25250</v>
      </c>
      <c r="I1976" s="125">
        <f t="shared" si="198"/>
        <v>30047</v>
      </c>
      <c r="J1976" s="103"/>
      <c r="K1976" s="124">
        <f t="shared" si="195"/>
        <v>24800</v>
      </c>
      <c r="L1976" s="125">
        <f t="shared" si="196"/>
        <v>26040</v>
      </c>
    </row>
    <row r="1977" spans="1:12" x14ac:dyDescent="0.25">
      <c r="A1977" s="149">
        <f t="shared" si="199"/>
        <v>197400</v>
      </c>
      <c r="B1977" s="5"/>
      <c r="C1977" s="78"/>
      <c r="D1977" s="78"/>
      <c r="E1977" s="136">
        <f>CEILING(($E$1003+formule!$E$44*(A1977-$A$1003))/100,1)*100</f>
        <v>24800</v>
      </c>
      <c r="F1977" s="137">
        <f t="shared" si="200"/>
        <v>29512</v>
      </c>
      <c r="G1977" s="106"/>
      <c r="H1977" s="124">
        <f t="shared" si="197"/>
        <v>25250</v>
      </c>
      <c r="I1977" s="125">
        <f t="shared" si="198"/>
        <v>30047</v>
      </c>
      <c r="J1977" s="103"/>
      <c r="K1977" s="124">
        <f t="shared" si="195"/>
        <v>24800</v>
      </c>
      <c r="L1977" s="125">
        <f t="shared" si="196"/>
        <v>26040</v>
      </c>
    </row>
    <row r="1978" spans="1:12" x14ac:dyDescent="0.25">
      <c r="A1978" s="149">
        <f t="shared" si="199"/>
        <v>197500</v>
      </c>
      <c r="B1978" s="5"/>
      <c r="C1978" s="78"/>
      <c r="D1978" s="78"/>
      <c r="E1978" s="136">
        <f>CEILING(($E$1003+formule!$E$44*(A1978-$A$1003))/100,1)*100</f>
        <v>24900</v>
      </c>
      <c r="F1978" s="137">
        <f t="shared" si="200"/>
        <v>29631</v>
      </c>
      <c r="G1978" s="106"/>
      <c r="H1978" s="124">
        <f t="shared" si="197"/>
        <v>25350</v>
      </c>
      <c r="I1978" s="125">
        <f t="shared" si="198"/>
        <v>30166</v>
      </c>
      <c r="J1978" s="103"/>
      <c r="K1978" s="124">
        <f t="shared" si="195"/>
        <v>24900</v>
      </c>
      <c r="L1978" s="125">
        <f t="shared" si="196"/>
        <v>26145</v>
      </c>
    </row>
    <row r="1979" spans="1:12" x14ac:dyDescent="0.25">
      <c r="A1979" s="149">
        <f t="shared" si="199"/>
        <v>197600</v>
      </c>
      <c r="B1979" s="5"/>
      <c r="C1979" s="78"/>
      <c r="D1979" s="78"/>
      <c r="E1979" s="136">
        <f>CEILING(($E$1003+formule!$E$44*(A1979-$A$1003))/100,1)*100</f>
        <v>24900</v>
      </c>
      <c r="F1979" s="137">
        <f t="shared" si="200"/>
        <v>29631</v>
      </c>
      <c r="G1979" s="106"/>
      <c r="H1979" s="124">
        <f t="shared" si="197"/>
        <v>25350</v>
      </c>
      <c r="I1979" s="125">
        <f t="shared" si="198"/>
        <v>30166</v>
      </c>
      <c r="J1979" s="103"/>
      <c r="K1979" s="124">
        <f t="shared" si="195"/>
        <v>24900</v>
      </c>
      <c r="L1979" s="125">
        <f t="shared" si="196"/>
        <v>26145</v>
      </c>
    </row>
    <row r="1980" spans="1:12" x14ac:dyDescent="0.25">
      <c r="A1980" s="149">
        <f t="shared" si="199"/>
        <v>197700</v>
      </c>
      <c r="B1980" s="5"/>
      <c r="C1980" s="78"/>
      <c r="D1980" s="78"/>
      <c r="E1980" s="136">
        <f>CEILING(($E$1003+formule!$E$44*(A1980-$A$1003))/100,1)*100</f>
        <v>24900</v>
      </c>
      <c r="F1980" s="137">
        <f t="shared" si="200"/>
        <v>29631</v>
      </c>
      <c r="G1980" s="106"/>
      <c r="H1980" s="124">
        <f t="shared" si="197"/>
        <v>25350</v>
      </c>
      <c r="I1980" s="125">
        <f t="shared" si="198"/>
        <v>30166</v>
      </c>
      <c r="J1980" s="103"/>
      <c r="K1980" s="124">
        <f t="shared" si="195"/>
        <v>24900</v>
      </c>
      <c r="L1980" s="125">
        <f t="shared" si="196"/>
        <v>26145</v>
      </c>
    </row>
    <row r="1981" spans="1:12" x14ac:dyDescent="0.25">
      <c r="A1981" s="149">
        <f t="shared" si="199"/>
        <v>197800</v>
      </c>
      <c r="B1981" s="5"/>
      <c r="C1981" s="78"/>
      <c r="D1981" s="78"/>
      <c r="E1981" s="136">
        <f>CEILING(($E$1003+formule!$E$44*(A1981-$A$1003))/100,1)*100</f>
        <v>24900</v>
      </c>
      <c r="F1981" s="137">
        <f t="shared" si="200"/>
        <v>29631</v>
      </c>
      <c r="G1981" s="106"/>
      <c r="H1981" s="124">
        <f t="shared" si="197"/>
        <v>25350</v>
      </c>
      <c r="I1981" s="125">
        <f t="shared" si="198"/>
        <v>30166</v>
      </c>
      <c r="J1981" s="103"/>
      <c r="K1981" s="124">
        <f t="shared" si="195"/>
        <v>24900</v>
      </c>
      <c r="L1981" s="125">
        <f t="shared" si="196"/>
        <v>26145</v>
      </c>
    </row>
    <row r="1982" spans="1:12" x14ac:dyDescent="0.25">
      <c r="A1982" s="149">
        <f t="shared" si="199"/>
        <v>197900</v>
      </c>
      <c r="B1982" s="5"/>
      <c r="C1982" s="78"/>
      <c r="D1982" s="78"/>
      <c r="E1982" s="136">
        <f>CEILING(($E$1003+formule!$E$44*(A1982-$A$1003))/100,1)*100</f>
        <v>24900</v>
      </c>
      <c r="F1982" s="137">
        <f t="shared" si="200"/>
        <v>29631</v>
      </c>
      <c r="G1982" s="106"/>
      <c r="H1982" s="124">
        <f t="shared" si="197"/>
        <v>25350</v>
      </c>
      <c r="I1982" s="125">
        <f t="shared" si="198"/>
        <v>30166</v>
      </c>
      <c r="J1982" s="103"/>
      <c r="K1982" s="124">
        <f t="shared" si="195"/>
        <v>24900</v>
      </c>
      <c r="L1982" s="125">
        <f t="shared" si="196"/>
        <v>26145</v>
      </c>
    </row>
    <row r="1983" spans="1:12" x14ac:dyDescent="0.25">
      <c r="A1983" s="149">
        <f t="shared" si="199"/>
        <v>198000</v>
      </c>
      <c r="B1983" s="5"/>
      <c r="C1983" s="78"/>
      <c r="D1983" s="78"/>
      <c r="E1983" s="136">
        <f>CEILING(($E$1003+formule!$E$44*(A1983-$A$1003))/100,1)*100</f>
        <v>24900</v>
      </c>
      <c r="F1983" s="137">
        <f t="shared" si="200"/>
        <v>29631</v>
      </c>
      <c r="G1983" s="106"/>
      <c r="H1983" s="124">
        <f t="shared" si="197"/>
        <v>25350</v>
      </c>
      <c r="I1983" s="125">
        <f t="shared" si="198"/>
        <v>30166</v>
      </c>
      <c r="J1983" s="103"/>
      <c r="K1983" s="124">
        <f t="shared" si="195"/>
        <v>24900</v>
      </c>
      <c r="L1983" s="125">
        <f t="shared" si="196"/>
        <v>26145</v>
      </c>
    </row>
    <row r="1984" spans="1:12" x14ac:dyDescent="0.25">
      <c r="A1984" s="149">
        <f t="shared" si="199"/>
        <v>198100</v>
      </c>
      <c r="B1984" s="5"/>
      <c r="C1984" s="78"/>
      <c r="D1984" s="78"/>
      <c r="E1984" s="136">
        <f>CEILING(($E$1003+formule!$E$44*(A1984-$A$1003))/100,1)*100</f>
        <v>24900</v>
      </c>
      <c r="F1984" s="137">
        <f t="shared" si="200"/>
        <v>29631</v>
      </c>
      <c r="G1984" s="106"/>
      <c r="H1984" s="124">
        <f t="shared" si="197"/>
        <v>25350</v>
      </c>
      <c r="I1984" s="125">
        <f t="shared" si="198"/>
        <v>30166</v>
      </c>
      <c r="J1984" s="103"/>
      <c r="K1984" s="124">
        <f t="shared" si="195"/>
        <v>24900</v>
      </c>
      <c r="L1984" s="125">
        <f t="shared" si="196"/>
        <v>26145</v>
      </c>
    </row>
    <row r="1985" spans="1:12" x14ac:dyDescent="0.25">
      <c r="A1985" s="149">
        <f t="shared" si="199"/>
        <v>198200</v>
      </c>
      <c r="B1985" s="5"/>
      <c r="C1985" s="78"/>
      <c r="D1985" s="78"/>
      <c r="E1985" s="136">
        <f>CEILING(($E$1003+formule!$E$44*(A1985-$A$1003))/100,1)*100</f>
        <v>24900</v>
      </c>
      <c r="F1985" s="137">
        <f t="shared" si="200"/>
        <v>29631</v>
      </c>
      <c r="G1985" s="106"/>
      <c r="H1985" s="124">
        <f t="shared" si="197"/>
        <v>25350</v>
      </c>
      <c r="I1985" s="125">
        <f t="shared" si="198"/>
        <v>30166</v>
      </c>
      <c r="J1985" s="103"/>
      <c r="K1985" s="124">
        <f t="shared" si="195"/>
        <v>24900</v>
      </c>
      <c r="L1985" s="125">
        <f t="shared" si="196"/>
        <v>26145</v>
      </c>
    </row>
    <row r="1986" spans="1:12" x14ac:dyDescent="0.25">
      <c r="A1986" s="149">
        <f t="shared" si="199"/>
        <v>198300</v>
      </c>
      <c r="B1986" s="5"/>
      <c r="C1986" s="78"/>
      <c r="D1986" s="78"/>
      <c r="E1986" s="136">
        <f>CEILING(($E$1003+formule!$E$44*(A1986-$A$1003))/100,1)*100</f>
        <v>24900</v>
      </c>
      <c r="F1986" s="137">
        <f t="shared" si="200"/>
        <v>29631</v>
      </c>
      <c r="G1986" s="106"/>
      <c r="H1986" s="124">
        <f t="shared" si="197"/>
        <v>25350</v>
      </c>
      <c r="I1986" s="125">
        <f t="shared" si="198"/>
        <v>30166</v>
      </c>
      <c r="J1986" s="103"/>
      <c r="K1986" s="124">
        <f t="shared" si="195"/>
        <v>24900</v>
      </c>
      <c r="L1986" s="125">
        <f t="shared" si="196"/>
        <v>26145</v>
      </c>
    </row>
    <row r="1987" spans="1:12" x14ac:dyDescent="0.25">
      <c r="A1987" s="149">
        <f t="shared" si="199"/>
        <v>198400</v>
      </c>
      <c r="B1987" s="5"/>
      <c r="C1987" s="78"/>
      <c r="D1987" s="78"/>
      <c r="E1987" s="136">
        <f>CEILING(($E$1003+formule!$E$44*(A1987-$A$1003))/100,1)*100</f>
        <v>24900</v>
      </c>
      <c r="F1987" s="137">
        <f t="shared" si="200"/>
        <v>29631</v>
      </c>
      <c r="G1987" s="106"/>
      <c r="H1987" s="124">
        <f t="shared" si="197"/>
        <v>25350</v>
      </c>
      <c r="I1987" s="125">
        <f t="shared" si="198"/>
        <v>30166</v>
      </c>
      <c r="J1987" s="103"/>
      <c r="K1987" s="124">
        <f t="shared" si="195"/>
        <v>24900</v>
      </c>
      <c r="L1987" s="125">
        <f t="shared" si="196"/>
        <v>26145</v>
      </c>
    </row>
    <row r="1988" spans="1:12" x14ac:dyDescent="0.25">
      <c r="A1988" s="149">
        <f t="shared" si="199"/>
        <v>198500</v>
      </c>
      <c r="B1988" s="5"/>
      <c r="C1988" s="78"/>
      <c r="D1988" s="78"/>
      <c r="E1988" s="136">
        <f>CEILING(($E$1003+formule!$E$44*(A1988-$A$1003))/100,1)*100</f>
        <v>25000</v>
      </c>
      <c r="F1988" s="137">
        <f t="shared" si="200"/>
        <v>29750</v>
      </c>
      <c r="G1988" s="106"/>
      <c r="H1988" s="124">
        <f t="shared" si="197"/>
        <v>25450</v>
      </c>
      <c r="I1988" s="125">
        <f t="shared" si="198"/>
        <v>30285</v>
      </c>
      <c r="J1988" s="103"/>
      <c r="K1988" s="124">
        <f t="shared" si="195"/>
        <v>25000</v>
      </c>
      <c r="L1988" s="125">
        <f t="shared" si="196"/>
        <v>26250</v>
      </c>
    </row>
    <row r="1989" spans="1:12" x14ac:dyDescent="0.25">
      <c r="A1989" s="149">
        <f t="shared" si="199"/>
        <v>198600</v>
      </c>
      <c r="B1989" s="5"/>
      <c r="C1989" s="78"/>
      <c r="D1989" s="78"/>
      <c r="E1989" s="136">
        <f>CEILING(($E$1003+formule!$E$44*(A1989-$A$1003))/100,1)*100</f>
        <v>25000</v>
      </c>
      <c r="F1989" s="137">
        <f t="shared" si="200"/>
        <v>29750</v>
      </c>
      <c r="G1989" s="106"/>
      <c r="H1989" s="124">
        <f t="shared" si="197"/>
        <v>25450</v>
      </c>
      <c r="I1989" s="125">
        <f t="shared" si="198"/>
        <v>30285</v>
      </c>
      <c r="J1989" s="103"/>
      <c r="K1989" s="124">
        <f t="shared" ref="K1989:K2052" si="201">E1989</f>
        <v>25000</v>
      </c>
      <c r="L1989" s="125">
        <f t="shared" ref="L1989:L2052" si="202">K1989*1.05</f>
        <v>26250</v>
      </c>
    </row>
    <row r="1990" spans="1:12" x14ac:dyDescent="0.25">
      <c r="A1990" s="149">
        <f t="shared" si="199"/>
        <v>198700</v>
      </c>
      <c r="B1990" s="5"/>
      <c r="C1990" s="78"/>
      <c r="D1990" s="78"/>
      <c r="E1990" s="136">
        <f>CEILING(($E$1003+formule!$E$44*(A1990-$A$1003))/100,1)*100</f>
        <v>25000</v>
      </c>
      <c r="F1990" s="137">
        <f t="shared" si="200"/>
        <v>29750</v>
      </c>
      <c r="G1990" s="106"/>
      <c r="H1990" s="124">
        <f t="shared" si="197"/>
        <v>25450</v>
      </c>
      <c r="I1990" s="125">
        <f t="shared" si="198"/>
        <v>30285</v>
      </c>
      <c r="J1990" s="103"/>
      <c r="K1990" s="124">
        <f t="shared" si="201"/>
        <v>25000</v>
      </c>
      <c r="L1990" s="125">
        <f t="shared" si="202"/>
        <v>26250</v>
      </c>
    </row>
    <row r="1991" spans="1:12" x14ac:dyDescent="0.25">
      <c r="A1991" s="149">
        <f t="shared" si="199"/>
        <v>198800</v>
      </c>
      <c r="B1991" s="5"/>
      <c r="C1991" s="78"/>
      <c r="D1991" s="78"/>
      <c r="E1991" s="136">
        <f>CEILING(($E$1003+formule!$E$44*(A1991-$A$1003))/100,1)*100</f>
        <v>25000</v>
      </c>
      <c r="F1991" s="137">
        <f t="shared" si="200"/>
        <v>29750</v>
      </c>
      <c r="G1991" s="106"/>
      <c r="H1991" s="124">
        <f t="shared" si="197"/>
        <v>25450</v>
      </c>
      <c r="I1991" s="125">
        <f t="shared" si="198"/>
        <v>30285</v>
      </c>
      <c r="J1991" s="103"/>
      <c r="K1991" s="124">
        <f t="shared" si="201"/>
        <v>25000</v>
      </c>
      <c r="L1991" s="125">
        <f t="shared" si="202"/>
        <v>26250</v>
      </c>
    </row>
    <row r="1992" spans="1:12" x14ac:dyDescent="0.25">
      <c r="A1992" s="149">
        <f t="shared" si="199"/>
        <v>198900</v>
      </c>
      <c r="B1992" s="5"/>
      <c r="C1992" s="78"/>
      <c r="D1992" s="78"/>
      <c r="E1992" s="136">
        <f>CEILING(($E$1003+formule!$E$44*(A1992-$A$1003))/100,1)*100</f>
        <v>25000</v>
      </c>
      <c r="F1992" s="137">
        <f t="shared" si="200"/>
        <v>29750</v>
      </c>
      <c r="G1992" s="106"/>
      <c r="H1992" s="124">
        <f t="shared" si="197"/>
        <v>25450</v>
      </c>
      <c r="I1992" s="125">
        <f t="shared" si="198"/>
        <v>30285</v>
      </c>
      <c r="J1992" s="103"/>
      <c r="K1992" s="124">
        <f t="shared" si="201"/>
        <v>25000</v>
      </c>
      <c r="L1992" s="125">
        <f t="shared" si="202"/>
        <v>26250</v>
      </c>
    </row>
    <row r="1993" spans="1:12" x14ac:dyDescent="0.25">
      <c r="A1993" s="149">
        <f t="shared" si="199"/>
        <v>199000</v>
      </c>
      <c r="B1993" s="5"/>
      <c r="C1993" s="78"/>
      <c r="D1993" s="78"/>
      <c r="E1993" s="136">
        <f>CEILING(($E$1003+formule!$E$44*(A1993-$A$1003))/100,1)*100</f>
        <v>25000</v>
      </c>
      <c r="F1993" s="137">
        <f t="shared" si="200"/>
        <v>29750</v>
      </c>
      <c r="G1993" s="106"/>
      <c r="H1993" s="124">
        <f t="shared" si="197"/>
        <v>25450</v>
      </c>
      <c r="I1993" s="125">
        <f t="shared" si="198"/>
        <v>30285</v>
      </c>
      <c r="J1993" s="103"/>
      <c r="K1993" s="124">
        <f t="shared" si="201"/>
        <v>25000</v>
      </c>
      <c r="L1993" s="125">
        <f t="shared" si="202"/>
        <v>26250</v>
      </c>
    </row>
    <row r="1994" spans="1:12" x14ac:dyDescent="0.25">
      <c r="A1994" s="149">
        <f t="shared" si="199"/>
        <v>199100</v>
      </c>
      <c r="B1994" s="5"/>
      <c r="C1994" s="78"/>
      <c r="D1994" s="78"/>
      <c r="E1994" s="136">
        <f>CEILING(($E$1003+formule!$E$44*(A1994-$A$1003))/100,1)*100</f>
        <v>25000</v>
      </c>
      <c r="F1994" s="137">
        <f t="shared" si="200"/>
        <v>29750</v>
      </c>
      <c r="G1994" s="106"/>
      <c r="H1994" s="124">
        <f t="shared" si="197"/>
        <v>25450</v>
      </c>
      <c r="I1994" s="125">
        <f t="shared" si="198"/>
        <v>30285</v>
      </c>
      <c r="J1994" s="103"/>
      <c r="K1994" s="124">
        <f t="shared" si="201"/>
        <v>25000</v>
      </c>
      <c r="L1994" s="125">
        <f t="shared" si="202"/>
        <v>26250</v>
      </c>
    </row>
    <row r="1995" spans="1:12" x14ac:dyDescent="0.25">
      <c r="A1995" s="149">
        <f t="shared" si="199"/>
        <v>199200</v>
      </c>
      <c r="B1995" s="5"/>
      <c r="C1995" s="78"/>
      <c r="D1995" s="78"/>
      <c r="E1995" s="136">
        <f>CEILING(($E$1003+formule!$E$44*(A1995-$A$1003))/100,1)*100</f>
        <v>25000</v>
      </c>
      <c r="F1995" s="137">
        <f t="shared" si="200"/>
        <v>29750</v>
      </c>
      <c r="G1995" s="106"/>
      <c r="H1995" s="124">
        <f t="shared" si="197"/>
        <v>25450</v>
      </c>
      <c r="I1995" s="125">
        <f t="shared" si="198"/>
        <v>30285</v>
      </c>
      <c r="J1995" s="103"/>
      <c r="K1995" s="124">
        <f t="shared" si="201"/>
        <v>25000</v>
      </c>
      <c r="L1995" s="125">
        <f t="shared" si="202"/>
        <v>26250</v>
      </c>
    </row>
    <row r="1996" spans="1:12" x14ac:dyDescent="0.25">
      <c r="A1996" s="149">
        <f t="shared" si="199"/>
        <v>199300</v>
      </c>
      <c r="B1996" s="5"/>
      <c r="C1996" s="78"/>
      <c r="D1996" s="78"/>
      <c r="E1996" s="136">
        <f>CEILING(($E$1003+formule!$E$44*(A1996-$A$1003))/100,1)*100</f>
        <v>25000</v>
      </c>
      <c r="F1996" s="137">
        <f t="shared" si="200"/>
        <v>29750</v>
      </c>
      <c r="G1996" s="106"/>
      <c r="H1996" s="124">
        <f t="shared" si="197"/>
        <v>25450</v>
      </c>
      <c r="I1996" s="125">
        <f t="shared" si="198"/>
        <v>30285</v>
      </c>
      <c r="J1996" s="103"/>
      <c r="K1996" s="124">
        <f t="shared" si="201"/>
        <v>25000</v>
      </c>
      <c r="L1996" s="125">
        <f t="shared" si="202"/>
        <v>26250</v>
      </c>
    </row>
    <row r="1997" spans="1:12" x14ac:dyDescent="0.25">
      <c r="A1997" s="149">
        <f t="shared" si="199"/>
        <v>199400</v>
      </c>
      <c r="B1997" s="5"/>
      <c r="C1997" s="78"/>
      <c r="D1997" s="78"/>
      <c r="E1997" s="136">
        <f>CEILING(($E$1003+formule!$E$44*(A1997-$A$1003))/100,1)*100</f>
        <v>25000</v>
      </c>
      <c r="F1997" s="137">
        <f t="shared" si="200"/>
        <v>29750</v>
      </c>
      <c r="G1997" s="106"/>
      <c r="H1997" s="124">
        <f t="shared" si="197"/>
        <v>25450</v>
      </c>
      <c r="I1997" s="125">
        <f t="shared" si="198"/>
        <v>30285</v>
      </c>
      <c r="J1997" s="103"/>
      <c r="K1997" s="124">
        <f t="shared" si="201"/>
        <v>25000</v>
      </c>
      <c r="L1997" s="125">
        <f t="shared" si="202"/>
        <v>26250</v>
      </c>
    </row>
    <row r="1998" spans="1:12" x14ac:dyDescent="0.25">
      <c r="A1998" s="149">
        <f t="shared" si="199"/>
        <v>199500</v>
      </c>
      <c r="B1998" s="5"/>
      <c r="C1998" s="78"/>
      <c r="D1998" s="78"/>
      <c r="E1998" s="136">
        <f>CEILING(($E$1003+formule!$E$44*(A1998-$A$1003))/100,1)*100</f>
        <v>25100</v>
      </c>
      <c r="F1998" s="137">
        <f t="shared" si="200"/>
        <v>29869</v>
      </c>
      <c r="G1998" s="106"/>
      <c r="H1998" s="124">
        <f t="shared" si="197"/>
        <v>25550</v>
      </c>
      <c r="I1998" s="125">
        <f t="shared" si="198"/>
        <v>30404</v>
      </c>
      <c r="J1998" s="103"/>
      <c r="K1998" s="124">
        <f t="shared" si="201"/>
        <v>25100</v>
      </c>
      <c r="L1998" s="125">
        <f t="shared" si="202"/>
        <v>26355</v>
      </c>
    </row>
    <row r="1999" spans="1:12" x14ac:dyDescent="0.25">
      <c r="A1999" s="149">
        <f t="shared" si="199"/>
        <v>199600</v>
      </c>
      <c r="B1999" s="5"/>
      <c r="C1999" s="78"/>
      <c r="D1999" s="78"/>
      <c r="E1999" s="136">
        <f>CEILING(($E$1003+formule!$E$44*(A1999-$A$1003))/100,1)*100</f>
        <v>25100</v>
      </c>
      <c r="F1999" s="137">
        <f t="shared" si="200"/>
        <v>29869</v>
      </c>
      <c r="G1999" s="106"/>
      <c r="H1999" s="124">
        <f t="shared" si="197"/>
        <v>25550</v>
      </c>
      <c r="I1999" s="125">
        <f t="shared" si="198"/>
        <v>30404</v>
      </c>
      <c r="J1999" s="103"/>
      <c r="K1999" s="124">
        <f t="shared" si="201"/>
        <v>25100</v>
      </c>
      <c r="L1999" s="125">
        <f t="shared" si="202"/>
        <v>26355</v>
      </c>
    </row>
    <row r="2000" spans="1:12" x14ac:dyDescent="0.25">
      <c r="A2000" s="149">
        <f t="shared" si="199"/>
        <v>199700</v>
      </c>
      <c r="B2000" s="5"/>
      <c r="C2000" s="78"/>
      <c r="D2000" s="78"/>
      <c r="E2000" s="136">
        <f>CEILING(($E$1003+formule!$E$44*(A2000-$A$1003))/100,1)*100</f>
        <v>25100</v>
      </c>
      <c r="F2000" s="137">
        <f t="shared" si="200"/>
        <v>29869</v>
      </c>
      <c r="G2000" s="106"/>
      <c r="H2000" s="124">
        <f t="shared" si="197"/>
        <v>25550</v>
      </c>
      <c r="I2000" s="125">
        <f t="shared" si="198"/>
        <v>30404</v>
      </c>
      <c r="J2000" s="103"/>
      <c r="K2000" s="124">
        <f t="shared" si="201"/>
        <v>25100</v>
      </c>
      <c r="L2000" s="125">
        <f t="shared" si="202"/>
        <v>26355</v>
      </c>
    </row>
    <row r="2001" spans="1:12" x14ac:dyDescent="0.25">
      <c r="A2001" s="149">
        <f t="shared" si="199"/>
        <v>199800</v>
      </c>
      <c r="B2001" s="5"/>
      <c r="C2001" s="78"/>
      <c r="D2001" s="78"/>
      <c r="E2001" s="136">
        <f>CEILING(($E$1003+formule!$E$44*(A2001-$A$1003))/100,1)*100</f>
        <v>25100</v>
      </c>
      <c r="F2001" s="137">
        <f t="shared" si="200"/>
        <v>29869</v>
      </c>
      <c r="G2001" s="106"/>
      <c r="H2001" s="124">
        <f t="shared" si="197"/>
        <v>25550</v>
      </c>
      <c r="I2001" s="125">
        <f t="shared" si="198"/>
        <v>30404</v>
      </c>
      <c r="J2001" s="103"/>
      <c r="K2001" s="124">
        <f t="shared" si="201"/>
        <v>25100</v>
      </c>
      <c r="L2001" s="125">
        <f t="shared" si="202"/>
        <v>26355</v>
      </c>
    </row>
    <row r="2002" spans="1:12" x14ac:dyDescent="0.25">
      <c r="A2002" s="149">
        <f t="shared" si="199"/>
        <v>199900</v>
      </c>
      <c r="B2002" s="5"/>
      <c r="C2002" s="78"/>
      <c r="D2002" s="78"/>
      <c r="E2002" s="136">
        <f>CEILING(($E$1003+formule!$E$44*(A2002-$A$1003))/100,1)*100</f>
        <v>25100</v>
      </c>
      <c r="F2002" s="137">
        <f t="shared" si="200"/>
        <v>29869</v>
      </c>
      <c r="G2002" s="106"/>
      <c r="H2002" s="124">
        <f t="shared" si="197"/>
        <v>25550</v>
      </c>
      <c r="I2002" s="125">
        <f t="shared" si="198"/>
        <v>30404</v>
      </c>
      <c r="J2002" s="103"/>
      <c r="K2002" s="124">
        <f t="shared" si="201"/>
        <v>25100</v>
      </c>
      <c r="L2002" s="125">
        <f t="shared" si="202"/>
        <v>26355</v>
      </c>
    </row>
    <row r="2003" spans="1:12" x14ac:dyDescent="0.25">
      <c r="A2003" s="149">
        <f t="shared" si="199"/>
        <v>200000</v>
      </c>
      <c r="B2003" s="5"/>
      <c r="C2003" s="78"/>
      <c r="D2003" s="78"/>
      <c r="E2003" s="136">
        <f>CEILING(($E$1003+formule!$E$44*(A2003-$A$1003))/100,1)*100</f>
        <v>25100</v>
      </c>
      <c r="F2003" s="137">
        <f t="shared" si="200"/>
        <v>29869</v>
      </c>
      <c r="G2003" s="106"/>
      <c r="H2003" s="124">
        <f t="shared" si="197"/>
        <v>25550</v>
      </c>
      <c r="I2003" s="125">
        <f t="shared" si="198"/>
        <v>30404</v>
      </c>
      <c r="J2003" s="103"/>
      <c r="K2003" s="124">
        <f t="shared" si="201"/>
        <v>25100</v>
      </c>
      <c r="L2003" s="125">
        <f t="shared" si="202"/>
        <v>26355</v>
      </c>
    </row>
    <row r="2004" spans="1:12" x14ac:dyDescent="0.25">
      <c r="A2004" s="149">
        <f t="shared" si="199"/>
        <v>200100</v>
      </c>
      <c r="B2004" s="5"/>
      <c r="C2004" s="78"/>
      <c r="D2004" s="78"/>
      <c r="E2004" s="136">
        <f>CEILING(($E$1003+formule!$E$44*(A2004-$A$1003))/100,1)*100</f>
        <v>25100</v>
      </c>
      <c r="F2004" s="137">
        <f t="shared" si="200"/>
        <v>29869</v>
      </c>
      <c r="G2004" s="106"/>
      <c r="H2004" s="124">
        <f t="shared" si="197"/>
        <v>25550</v>
      </c>
      <c r="I2004" s="125">
        <f t="shared" si="198"/>
        <v>30404</v>
      </c>
      <c r="J2004" s="103"/>
      <c r="K2004" s="124">
        <f t="shared" si="201"/>
        <v>25100</v>
      </c>
      <c r="L2004" s="125">
        <f t="shared" si="202"/>
        <v>26355</v>
      </c>
    </row>
    <row r="2005" spans="1:12" x14ac:dyDescent="0.25">
      <c r="A2005" s="149">
        <f t="shared" si="199"/>
        <v>200200</v>
      </c>
      <c r="B2005" s="5"/>
      <c r="C2005" s="78"/>
      <c r="D2005" s="78"/>
      <c r="E2005" s="136">
        <f>CEILING(($E$1003+formule!$E$44*(A2005-$A$1003))/100,1)*100</f>
        <v>25100</v>
      </c>
      <c r="F2005" s="137">
        <f t="shared" si="200"/>
        <v>29869</v>
      </c>
      <c r="G2005" s="106"/>
      <c r="H2005" s="124">
        <f t="shared" si="197"/>
        <v>25550</v>
      </c>
      <c r="I2005" s="125">
        <f t="shared" si="198"/>
        <v>30404</v>
      </c>
      <c r="J2005" s="103"/>
      <c r="K2005" s="124">
        <f t="shared" si="201"/>
        <v>25100</v>
      </c>
      <c r="L2005" s="125">
        <f t="shared" si="202"/>
        <v>26355</v>
      </c>
    </row>
    <row r="2006" spans="1:12" x14ac:dyDescent="0.25">
      <c r="A2006" s="149">
        <f t="shared" si="199"/>
        <v>200300</v>
      </c>
      <c r="B2006" s="5"/>
      <c r="C2006" s="78"/>
      <c r="D2006" s="78"/>
      <c r="E2006" s="136">
        <f>CEILING(($E$1003+formule!$E$44*(A2006-$A$1003))/100,1)*100</f>
        <v>25100</v>
      </c>
      <c r="F2006" s="137">
        <f t="shared" si="200"/>
        <v>29869</v>
      </c>
      <c r="G2006" s="106"/>
      <c r="H2006" s="124">
        <f t="shared" si="197"/>
        <v>25550</v>
      </c>
      <c r="I2006" s="125">
        <f t="shared" si="198"/>
        <v>30404</v>
      </c>
      <c r="J2006" s="103"/>
      <c r="K2006" s="124">
        <f t="shared" si="201"/>
        <v>25100</v>
      </c>
      <c r="L2006" s="125">
        <f t="shared" si="202"/>
        <v>26355</v>
      </c>
    </row>
    <row r="2007" spans="1:12" x14ac:dyDescent="0.25">
      <c r="A2007" s="149">
        <f t="shared" si="199"/>
        <v>200400</v>
      </c>
      <c r="B2007" s="5"/>
      <c r="C2007" s="78"/>
      <c r="D2007" s="78"/>
      <c r="E2007" s="136">
        <f>CEILING(($E$1003+formule!$E$44*(A2007-$A$1003))/100,1)*100</f>
        <v>25100</v>
      </c>
      <c r="F2007" s="137">
        <f t="shared" si="200"/>
        <v>29869</v>
      </c>
      <c r="G2007" s="106"/>
      <c r="H2007" s="124">
        <f t="shared" si="197"/>
        <v>25550</v>
      </c>
      <c r="I2007" s="125">
        <f t="shared" si="198"/>
        <v>30404</v>
      </c>
      <c r="J2007" s="103"/>
      <c r="K2007" s="124">
        <f t="shared" si="201"/>
        <v>25100</v>
      </c>
      <c r="L2007" s="125">
        <f t="shared" si="202"/>
        <v>26355</v>
      </c>
    </row>
    <row r="2008" spans="1:12" x14ac:dyDescent="0.25">
      <c r="A2008" s="149">
        <f t="shared" si="199"/>
        <v>200500</v>
      </c>
      <c r="B2008" s="5"/>
      <c r="C2008" s="78"/>
      <c r="D2008" s="78"/>
      <c r="E2008" s="136">
        <f>CEILING(($E$1003+formule!$E$44*(A2008-$A$1003))/100,1)*100</f>
        <v>25200</v>
      </c>
      <c r="F2008" s="137">
        <f t="shared" si="200"/>
        <v>29988</v>
      </c>
      <c r="G2008" s="106"/>
      <c r="H2008" s="124">
        <f t="shared" si="197"/>
        <v>25650</v>
      </c>
      <c r="I2008" s="125">
        <f t="shared" si="198"/>
        <v>30523</v>
      </c>
      <c r="J2008" s="103"/>
      <c r="K2008" s="124">
        <f t="shared" si="201"/>
        <v>25200</v>
      </c>
      <c r="L2008" s="125">
        <f t="shared" si="202"/>
        <v>26460</v>
      </c>
    </row>
    <row r="2009" spans="1:12" x14ac:dyDescent="0.25">
      <c r="A2009" s="149">
        <f t="shared" si="199"/>
        <v>200600</v>
      </c>
      <c r="B2009" s="5"/>
      <c r="C2009" s="78"/>
      <c r="D2009" s="78"/>
      <c r="E2009" s="136">
        <f>CEILING(($E$1003+formule!$E$44*(A2009-$A$1003))/100,1)*100</f>
        <v>25200</v>
      </c>
      <c r="F2009" s="137">
        <f t="shared" si="200"/>
        <v>29988</v>
      </c>
      <c r="G2009" s="106"/>
      <c r="H2009" s="124">
        <f t="shared" si="197"/>
        <v>25650</v>
      </c>
      <c r="I2009" s="125">
        <f t="shared" si="198"/>
        <v>30523</v>
      </c>
      <c r="J2009" s="103"/>
      <c r="K2009" s="124">
        <f t="shared" si="201"/>
        <v>25200</v>
      </c>
      <c r="L2009" s="125">
        <f t="shared" si="202"/>
        <v>26460</v>
      </c>
    </row>
    <row r="2010" spans="1:12" x14ac:dyDescent="0.25">
      <c r="A2010" s="149">
        <f t="shared" si="199"/>
        <v>200700</v>
      </c>
      <c r="B2010" s="5"/>
      <c r="C2010" s="78"/>
      <c r="D2010" s="78"/>
      <c r="E2010" s="136">
        <f>CEILING(($E$1003+formule!$E$44*(A2010-$A$1003))/100,1)*100</f>
        <v>25200</v>
      </c>
      <c r="F2010" s="137">
        <f t="shared" si="200"/>
        <v>29988</v>
      </c>
      <c r="G2010" s="106"/>
      <c r="H2010" s="124">
        <f t="shared" si="197"/>
        <v>25650</v>
      </c>
      <c r="I2010" s="125">
        <f t="shared" si="198"/>
        <v>30523</v>
      </c>
      <c r="J2010" s="103"/>
      <c r="K2010" s="124">
        <f t="shared" si="201"/>
        <v>25200</v>
      </c>
      <c r="L2010" s="125">
        <f t="shared" si="202"/>
        <v>26460</v>
      </c>
    </row>
    <row r="2011" spans="1:12" x14ac:dyDescent="0.25">
      <c r="A2011" s="149">
        <f t="shared" si="199"/>
        <v>200800</v>
      </c>
      <c r="B2011" s="5"/>
      <c r="C2011" s="78"/>
      <c r="D2011" s="78"/>
      <c r="E2011" s="136">
        <f>CEILING(($E$1003+formule!$E$44*(A2011-$A$1003))/100,1)*100</f>
        <v>25200</v>
      </c>
      <c r="F2011" s="137">
        <f t="shared" si="200"/>
        <v>29988</v>
      </c>
      <c r="G2011" s="106"/>
      <c r="H2011" s="124">
        <f t="shared" si="197"/>
        <v>25650</v>
      </c>
      <c r="I2011" s="125">
        <f t="shared" si="198"/>
        <v>30523</v>
      </c>
      <c r="J2011" s="103"/>
      <c r="K2011" s="124">
        <f t="shared" si="201"/>
        <v>25200</v>
      </c>
      <c r="L2011" s="125">
        <f t="shared" si="202"/>
        <v>26460</v>
      </c>
    </row>
    <row r="2012" spans="1:12" x14ac:dyDescent="0.25">
      <c r="A2012" s="149">
        <f t="shared" si="199"/>
        <v>200900</v>
      </c>
      <c r="B2012" s="5"/>
      <c r="C2012" s="78"/>
      <c r="D2012" s="78"/>
      <c r="E2012" s="136">
        <f>CEILING(($E$1003+formule!$E$44*(A2012-$A$1003))/100,1)*100</f>
        <v>25200</v>
      </c>
      <c r="F2012" s="137">
        <f t="shared" si="200"/>
        <v>29988</v>
      </c>
      <c r="G2012" s="106"/>
      <c r="H2012" s="124">
        <f t="shared" si="197"/>
        <v>25650</v>
      </c>
      <c r="I2012" s="125">
        <f t="shared" si="198"/>
        <v>30523</v>
      </c>
      <c r="J2012" s="103"/>
      <c r="K2012" s="124">
        <f t="shared" si="201"/>
        <v>25200</v>
      </c>
      <c r="L2012" s="125">
        <f t="shared" si="202"/>
        <v>26460</v>
      </c>
    </row>
    <row r="2013" spans="1:12" x14ac:dyDescent="0.25">
      <c r="A2013" s="149">
        <f t="shared" si="199"/>
        <v>201000</v>
      </c>
      <c r="B2013" s="5"/>
      <c r="C2013" s="78"/>
      <c r="D2013" s="78"/>
      <c r="E2013" s="136">
        <f>CEILING(($E$1003+formule!$E$44*(A2013-$A$1003))/100,1)*100</f>
        <v>25200</v>
      </c>
      <c r="F2013" s="137">
        <f t="shared" si="200"/>
        <v>29988</v>
      </c>
      <c r="G2013" s="106"/>
      <c r="H2013" s="124">
        <f t="shared" si="197"/>
        <v>25650</v>
      </c>
      <c r="I2013" s="125">
        <f t="shared" si="198"/>
        <v>30523</v>
      </c>
      <c r="J2013" s="103"/>
      <c r="K2013" s="124">
        <f t="shared" si="201"/>
        <v>25200</v>
      </c>
      <c r="L2013" s="125">
        <f t="shared" si="202"/>
        <v>26460</v>
      </c>
    </row>
    <row r="2014" spans="1:12" x14ac:dyDescent="0.25">
      <c r="A2014" s="149">
        <f t="shared" si="199"/>
        <v>201100</v>
      </c>
      <c r="B2014" s="5"/>
      <c r="C2014" s="78"/>
      <c r="D2014" s="78"/>
      <c r="E2014" s="136">
        <f>CEILING(($E$1003+formule!$E$44*(A2014-$A$1003))/100,1)*100</f>
        <v>25200</v>
      </c>
      <c r="F2014" s="137">
        <f t="shared" si="200"/>
        <v>29988</v>
      </c>
      <c r="G2014" s="106"/>
      <c r="H2014" s="124">
        <f t="shared" si="197"/>
        <v>25650</v>
      </c>
      <c r="I2014" s="125">
        <f t="shared" si="198"/>
        <v>30523</v>
      </c>
      <c r="J2014" s="103"/>
      <c r="K2014" s="124">
        <f t="shared" si="201"/>
        <v>25200</v>
      </c>
      <c r="L2014" s="125">
        <f t="shared" si="202"/>
        <v>26460</v>
      </c>
    </row>
    <row r="2015" spans="1:12" x14ac:dyDescent="0.25">
      <c r="A2015" s="149">
        <f t="shared" si="199"/>
        <v>201200</v>
      </c>
      <c r="B2015" s="5"/>
      <c r="C2015" s="78"/>
      <c r="D2015" s="78"/>
      <c r="E2015" s="136">
        <f>CEILING(($E$1003+formule!$E$44*(A2015-$A$1003))/100,1)*100</f>
        <v>25200</v>
      </c>
      <c r="F2015" s="137">
        <f t="shared" si="200"/>
        <v>29988</v>
      </c>
      <c r="G2015" s="106"/>
      <c r="H2015" s="124">
        <f t="shared" si="197"/>
        <v>25650</v>
      </c>
      <c r="I2015" s="125">
        <f t="shared" si="198"/>
        <v>30523</v>
      </c>
      <c r="J2015" s="103"/>
      <c r="K2015" s="124">
        <f t="shared" si="201"/>
        <v>25200</v>
      </c>
      <c r="L2015" s="125">
        <f t="shared" si="202"/>
        <v>26460</v>
      </c>
    </row>
    <row r="2016" spans="1:12" x14ac:dyDescent="0.25">
      <c r="A2016" s="149">
        <f t="shared" si="199"/>
        <v>201300</v>
      </c>
      <c r="B2016" s="5"/>
      <c r="C2016" s="78"/>
      <c r="D2016" s="78"/>
      <c r="E2016" s="136">
        <f>CEILING(($E$1003+formule!$E$44*(A2016-$A$1003))/100,1)*100</f>
        <v>25200</v>
      </c>
      <c r="F2016" s="137">
        <f t="shared" si="200"/>
        <v>29988</v>
      </c>
      <c r="G2016" s="106"/>
      <c r="H2016" s="124">
        <f t="shared" si="197"/>
        <v>25650</v>
      </c>
      <c r="I2016" s="125">
        <f t="shared" si="198"/>
        <v>30523</v>
      </c>
      <c r="J2016" s="103"/>
      <c r="K2016" s="124">
        <f t="shared" si="201"/>
        <v>25200</v>
      </c>
      <c r="L2016" s="125">
        <f t="shared" si="202"/>
        <v>26460</v>
      </c>
    </row>
    <row r="2017" spans="1:12" x14ac:dyDescent="0.25">
      <c r="A2017" s="149">
        <f t="shared" si="199"/>
        <v>201400</v>
      </c>
      <c r="B2017" s="5"/>
      <c r="C2017" s="78"/>
      <c r="D2017" s="78"/>
      <c r="E2017" s="136">
        <f>CEILING(($E$1003+formule!$E$44*(A2017-$A$1003))/100,1)*100</f>
        <v>25200</v>
      </c>
      <c r="F2017" s="137">
        <f t="shared" si="200"/>
        <v>29988</v>
      </c>
      <c r="G2017" s="106"/>
      <c r="H2017" s="124">
        <f t="shared" si="197"/>
        <v>25650</v>
      </c>
      <c r="I2017" s="125">
        <f t="shared" si="198"/>
        <v>30523</v>
      </c>
      <c r="J2017" s="103"/>
      <c r="K2017" s="124">
        <f t="shared" si="201"/>
        <v>25200</v>
      </c>
      <c r="L2017" s="125">
        <f t="shared" si="202"/>
        <v>26460</v>
      </c>
    </row>
    <row r="2018" spans="1:12" x14ac:dyDescent="0.25">
      <c r="A2018" s="149">
        <f t="shared" si="199"/>
        <v>201500</v>
      </c>
      <c r="B2018" s="5"/>
      <c r="C2018" s="78"/>
      <c r="D2018" s="78"/>
      <c r="E2018" s="136">
        <f>CEILING(($E$1003+formule!$E$44*(A2018-$A$1003))/100,1)*100</f>
        <v>25300</v>
      </c>
      <c r="F2018" s="137">
        <f t="shared" si="200"/>
        <v>30107</v>
      </c>
      <c r="G2018" s="106"/>
      <c r="H2018" s="124">
        <f t="shared" si="197"/>
        <v>25750</v>
      </c>
      <c r="I2018" s="125">
        <f t="shared" si="198"/>
        <v>30642</v>
      </c>
      <c r="J2018" s="103"/>
      <c r="K2018" s="124">
        <f t="shared" si="201"/>
        <v>25300</v>
      </c>
      <c r="L2018" s="125">
        <f t="shared" si="202"/>
        <v>26565</v>
      </c>
    </row>
    <row r="2019" spans="1:12" x14ac:dyDescent="0.25">
      <c r="A2019" s="149">
        <f t="shared" si="199"/>
        <v>201600</v>
      </c>
      <c r="B2019" s="5"/>
      <c r="C2019" s="78"/>
      <c r="D2019" s="78"/>
      <c r="E2019" s="136">
        <f>CEILING(($E$1003+formule!$E$44*(A2019-$A$1003))/100,1)*100</f>
        <v>25300</v>
      </c>
      <c r="F2019" s="137">
        <f t="shared" si="200"/>
        <v>30107</v>
      </c>
      <c r="G2019" s="106"/>
      <c r="H2019" s="124">
        <f t="shared" si="197"/>
        <v>25750</v>
      </c>
      <c r="I2019" s="125">
        <f t="shared" si="198"/>
        <v>30642</v>
      </c>
      <c r="J2019" s="103"/>
      <c r="K2019" s="124">
        <f t="shared" si="201"/>
        <v>25300</v>
      </c>
      <c r="L2019" s="125">
        <f t="shared" si="202"/>
        <v>26565</v>
      </c>
    </row>
    <row r="2020" spans="1:12" x14ac:dyDescent="0.25">
      <c r="A2020" s="149">
        <f t="shared" si="199"/>
        <v>201700</v>
      </c>
      <c r="B2020" s="5"/>
      <c r="C2020" s="78"/>
      <c r="D2020" s="78"/>
      <c r="E2020" s="136">
        <f>CEILING(($E$1003+formule!$E$44*(A2020-$A$1003))/100,1)*100</f>
        <v>25300</v>
      </c>
      <c r="F2020" s="137">
        <f t="shared" si="200"/>
        <v>30107</v>
      </c>
      <c r="G2020" s="106"/>
      <c r="H2020" s="124">
        <f t="shared" si="197"/>
        <v>25750</v>
      </c>
      <c r="I2020" s="125">
        <f t="shared" si="198"/>
        <v>30642</v>
      </c>
      <c r="J2020" s="103"/>
      <c r="K2020" s="124">
        <f t="shared" si="201"/>
        <v>25300</v>
      </c>
      <c r="L2020" s="125">
        <f t="shared" si="202"/>
        <v>26565</v>
      </c>
    </row>
    <row r="2021" spans="1:12" x14ac:dyDescent="0.25">
      <c r="A2021" s="149">
        <f t="shared" si="199"/>
        <v>201800</v>
      </c>
      <c r="B2021" s="5"/>
      <c r="C2021" s="78"/>
      <c r="D2021" s="78"/>
      <c r="E2021" s="136">
        <f>CEILING(($E$1003+formule!$E$44*(A2021-$A$1003))/100,1)*100</f>
        <v>25300</v>
      </c>
      <c r="F2021" s="137">
        <f t="shared" si="200"/>
        <v>30107</v>
      </c>
      <c r="G2021" s="106"/>
      <c r="H2021" s="124">
        <f t="shared" si="197"/>
        <v>25750</v>
      </c>
      <c r="I2021" s="125">
        <f t="shared" si="198"/>
        <v>30642</v>
      </c>
      <c r="J2021" s="103"/>
      <c r="K2021" s="124">
        <f t="shared" si="201"/>
        <v>25300</v>
      </c>
      <c r="L2021" s="125">
        <f t="shared" si="202"/>
        <v>26565</v>
      </c>
    </row>
    <row r="2022" spans="1:12" x14ac:dyDescent="0.25">
      <c r="A2022" s="149">
        <f t="shared" si="199"/>
        <v>201900</v>
      </c>
      <c r="B2022" s="5"/>
      <c r="C2022" s="78"/>
      <c r="D2022" s="78"/>
      <c r="E2022" s="136">
        <f>CEILING(($E$1003+formule!$E$44*(A2022-$A$1003))/100,1)*100</f>
        <v>25300</v>
      </c>
      <c r="F2022" s="137">
        <f t="shared" si="200"/>
        <v>30107</v>
      </c>
      <c r="G2022" s="106"/>
      <c r="H2022" s="124">
        <f t="shared" si="197"/>
        <v>25750</v>
      </c>
      <c r="I2022" s="125">
        <f t="shared" si="198"/>
        <v>30642</v>
      </c>
      <c r="J2022" s="103"/>
      <c r="K2022" s="124">
        <f t="shared" si="201"/>
        <v>25300</v>
      </c>
      <c r="L2022" s="125">
        <f t="shared" si="202"/>
        <v>26565</v>
      </c>
    </row>
    <row r="2023" spans="1:12" x14ac:dyDescent="0.25">
      <c r="A2023" s="149">
        <f t="shared" si="199"/>
        <v>202000</v>
      </c>
      <c r="B2023" s="5"/>
      <c r="C2023" s="78"/>
      <c r="D2023" s="78"/>
      <c r="E2023" s="136">
        <f>CEILING(($E$1003+formule!$E$44*(A2023-$A$1003))/100,1)*100</f>
        <v>25300</v>
      </c>
      <c r="F2023" s="137">
        <f t="shared" si="200"/>
        <v>30107</v>
      </c>
      <c r="G2023" s="106"/>
      <c r="H2023" s="124">
        <f t="shared" si="197"/>
        <v>25750</v>
      </c>
      <c r="I2023" s="125">
        <f t="shared" si="198"/>
        <v>30642</v>
      </c>
      <c r="J2023" s="103"/>
      <c r="K2023" s="124">
        <f t="shared" si="201"/>
        <v>25300</v>
      </c>
      <c r="L2023" s="125">
        <f t="shared" si="202"/>
        <v>26565</v>
      </c>
    </row>
    <row r="2024" spans="1:12" x14ac:dyDescent="0.25">
      <c r="A2024" s="149">
        <f t="shared" si="199"/>
        <v>202100</v>
      </c>
      <c r="B2024" s="5"/>
      <c r="C2024" s="78"/>
      <c r="D2024" s="78"/>
      <c r="E2024" s="136">
        <f>CEILING(($E$1003+formule!$E$44*(A2024-$A$1003))/100,1)*100</f>
        <v>25300</v>
      </c>
      <c r="F2024" s="137">
        <f t="shared" si="200"/>
        <v>30107</v>
      </c>
      <c r="G2024" s="106"/>
      <c r="H2024" s="124">
        <f t="shared" si="197"/>
        <v>25750</v>
      </c>
      <c r="I2024" s="125">
        <f t="shared" si="198"/>
        <v>30642</v>
      </c>
      <c r="J2024" s="103"/>
      <c r="K2024" s="124">
        <f t="shared" si="201"/>
        <v>25300</v>
      </c>
      <c r="L2024" s="125">
        <f t="shared" si="202"/>
        <v>26565</v>
      </c>
    </row>
    <row r="2025" spans="1:12" x14ac:dyDescent="0.25">
      <c r="A2025" s="149">
        <f t="shared" si="199"/>
        <v>202200</v>
      </c>
      <c r="B2025" s="5"/>
      <c r="C2025" s="78"/>
      <c r="D2025" s="78"/>
      <c r="E2025" s="136">
        <f>CEILING(($E$1003+formule!$E$44*(A2025-$A$1003))/100,1)*100</f>
        <v>25300</v>
      </c>
      <c r="F2025" s="137">
        <f t="shared" si="200"/>
        <v>30107</v>
      </c>
      <c r="G2025" s="106"/>
      <c r="H2025" s="124">
        <f t="shared" ref="H2025:H2088" si="203">E2025+450</f>
        <v>25750</v>
      </c>
      <c r="I2025" s="125">
        <f t="shared" ref="I2025:I2088" si="204">F2025+535</f>
        <v>30642</v>
      </c>
      <c r="J2025" s="103"/>
      <c r="K2025" s="124">
        <f t="shared" si="201"/>
        <v>25300</v>
      </c>
      <c r="L2025" s="125">
        <f t="shared" si="202"/>
        <v>26565</v>
      </c>
    </row>
    <row r="2026" spans="1:12" x14ac:dyDescent="0.25">
      <c r="A2026" s="149">
        <f t="shared" si="199"/>
        <v>202300</v>
      </c>
      <c r="B2026" s="5"/>
      <c r="C2026" s="78"/>
      <c r="D2026" s="78"/>
      <c r="E2026" s="136">
        <f>CEILING(($E$1003+formule!$E$44*(A2026-$A$1003))/100,1)*100</f>
        <v>25300</v>
      </c>
      <c r="F2026" s="137">
        <f t="shared" si="200"/>
        <v>30107</v>
      </c>
      <c r="G2026" s="106"/>
      <c r="H2026" s="124">
        <f t="shared" si="203"/>
        <v>25750</v>
      </c>
      <c r="I2026" s="125">
        <f t="shared" si="204"/>
        <v>30642</v>
      </c>
      <c r="J2026" s="103"/>
      <c r="K2026" s="124">
        <f t="shared" si="201"/>
        <v>25300</v>
      </c>
      <c r="L2026" s="125">
        <f t="shared" si="202"/>
        <v>26565</v>
      </c>
    </row>
    <row r="2027" spans="1:12" x14ac:dyDescent="0.25">
      <c r="A2027" s="149">
        <f t="shared" si="199"/>
        <v>202400</v>
      </c>
      <c r="B2027" s="5"/>
      <c r="C2027" s="78"/>
      <c r="D2027" s="78"/>
      <c r="E2027" s="136">
        <f>CEILING(($E$1003+formule!$E$44*(A2027-$A$1003))/100,1)*100</f>
        <v>25300</v>
      </c>
      <c r="F2027" s="137">
        <f t="shared" si="200"/>
        <v>30107</v>
      </c>
      <c r="G2027" s="106"/>
      <c r="H2027" s="124">
        <f t="shared" si="203"/>
        <v>25750</v>
      </c>
      <c r="I2027" s="125">
        <f t="shared" si="204"/>
        <v>30642</v>
      </c>
      <c r="J2027" s="103"/>
      <c r="K2027" s="124">
        <f t="shared" si="201"/>
        <v>25300</v>
      </c>
      <c r="L2027" s="125">
        <f t="shared" si="202"/>
        <v>26565</v>
      </c>
    </row>
    <row r="2028" spans="1:12" x14ac:dyDescent="0.25">
      <c r="A2028" s="149">
        <f t="shared" si="199"/>
        <v>202500</v>
      </c>
      <c r="B2028" s="5"/>
      <c r="C2028" s="78"/>
      <c r="D2028" s="78"/>
      <c r="E2028" s="136">
        <f>CEILING(($E$1003+formule!$E$44*(A2028-$A$1003))/100,1)*100</f>
        <v>25300</v>
      </c>
      <c r="F2028" s="137">
        <f t="shared" si="200"/>
        <v>30107</v>
      </c>
      <c r="G2028" s="106"/>
      <c r="H2028" s="124">
        <f t="shared" si="203"/>
        <v>25750</v>
      </c>
      <c r="I2028" s="125">
        <f t="shared" si="204"/>
        <v>30642</v>
      </c>
      <c r="J2028" s="103"/>
      <c r="K2028" s="124">
        <f t="shared" si="201"/>
        <v>25300</v>
      </c>
      <c r="L2028" s="125">
        <f t="shared" si="202"/>
        <v>26565</v>
      </c>
    </row>
    <row r="2029" spans="1:12" x14ac:dyDescent="0.25">
      <c r="A2029" s="149">
        <f t="shared" ref="A2029:A2092" si="205">A2028+100</f>
        <v>202600</v>
      </c>
      <c r="B2029" s="5"/>
      <c r="C2029" s="78"/>
      <c r="D2029" s="78"/>
      <c r="E2029" s="136">
        <f>CEILING(($E$1003+formule!$E$44*(A2029-$A$1003))/100,1)*100</f>
        <v>25400</v>
      </c>
      <c r="F2029" s="137">
        <f t="shared" si="200"/>
        <v>30226</v>
      </c>
      <c r="G2029" s="106"/>
      <c r="H2029" s="124">
        <f t="shared" si="203"/>
        <v>25850</v>
      </c>
      <c r="I2029" s="125">
        <f t="shared" si="204"/>
        <v>30761</v>
      </c>
      <c r="J2029" s="103"/>
      <c r="K2029" s="124">
        <f t="shared" si="201"/>
        <v>25400</v>
      </c>
      <c r="L2029" s="125">
        <f t="shared" si="202"/>
        <v>26670</v>
      </c>
    </row>
    <row r="2030" spans="1:12" x14ac:dyDescent="0.25">
      <c r="A2030" s="149">
        <f t="shared" si="205"/>
        <v>202700</v>
      </c>
      <c r="B2030" s="5"/>
      <c r="C2030" s="78"/>
      <c r="D2030" s="78"/>
      <c r="E2030" s="136">
        <f>CEILING(($E$1003+formule!$E$44*(A2030-$A$1003))/100,1)*100</f>
        <v>25400</v>
      </c>
      <c r="F2030" s="137">
        <f t="shared" si="200"/>
        <v>30226</v>
      </c>
      <c r="G2030" s="106"/>
      <c r="H2030" s="124">
        <f t="shared" si="203"/>
        <v>25850</v>
      </c>
      <c r="I2030" s="125">
        <f t="shared" si="204"/>
        <v>30761</v>
      </c>
      <c r="J2030" s="103"/>
      <c r="K2030" s="124">
        <f t="shared" si="201"/>
        <v>25400</v>
      </c>
      <c r="L2030" s="125">
        <f t="shared" si="202"/>
        <v>26670</v>
      </c>
    </row>
    <row r="2031" spans="1:12" x14ac:dyDescent="0.25">
      <c r="A2031" s="149">
        <f t="shared" si="205"/>
        <v>202800</v>
      </c>
      <c r="B2031" s="5"/>
      <c r="C2031" s="78"/>
      <c r="D2031" s="78"/>
      <c r="E2031" s="136">
        <f>CEILING(($E$1003+formule!$E$44*(A2031-$A$1003))/100,1)*100</f>
        <v>25400</v>
      </c>
      <c r="F2031" s="137">
        <f t="shared" si="200"/>
        <v>30226</v>
      </c>
      <c r="G2031" s="106"/>
      <c r="H2031" s="124">
        <f t="shared" si="203"/>
        <v>25850</v>
      </c>
      <c r="I2031" s="125">
        <f t="shared" si="204"/>
        <v>30761</v>
      </c>
      <c r="J2031" s="103"/>
      <c r="K2031" s="124">
        <f t="shared" si="201"/>
        <v>25400</v>
      </c>
      <c r="L2031" s="125">
        <f t="shared" si="202"/>
        <v>26670</v>
      </c>
    </row>
    <row r="2032" spans="1:12" x14ac:dyDescent="0.25">
      <c r="A2032" s="149">
        <f t="shared" si="205"/>
        <v>202900</v>
      </c>
      <c r="B2032" s="5"/>
      <c r="C2032" s="78"/>
      <c r="D2032" s="78"/>
      <c r="E2032" s="136">
        <f>CEILING(($E$1003+formule!$E$44*(A2032-$A$1003))/100,1)*100</f>
        <v>25400</v>
      </c>
      <c r="F2032" s="137">
        <f t="shared" si="200"/>
        <v>30226</v>
      </c>
      <c r="G2032" s="106"/>
      <c r="H2032" s="124">
        <f t="shared" si="203"/>
        <v>25850</v>
      </c>
      <c r="I2032" s="125">
        <f t="shared" si="204"/>
        <v>30761</v>
      </c>
      <c r="J2032" s="103"/>
      <c r="K2032" s="124">
        <f t="shared" si="201"/>
        <v>25400</v>
      </c>
      <c r="L2032" s="125">
        <f t="shared" si="202"/>
        <v>26670</v>
      </c>
    </row>
    <row r="2033" spans="1:12" x14ac:dyDescent="0.25">
      <c r="A2033" s="149">
        <f t="shared" si="205"/>
        <v>203000</v>
      </c>
      <c r="B2033" s="5"/>
      <c r="C2033" s="78"/>
      <c r="D2033" s="78"/>
      <c r="E2033" s="136">
        <f>CEILING(($E$1003+formule!$E$44*(A2033-$A$1003))/100,1)*100</f>
        <v>25400</v>
      </c>
      <c r="F2033" s="137">
        <f t="shared" ref="F2033:F2096" si="206">E2033*1.19</f>
        <v>30226</v>
      </c>
      <c r="G2033" s="106"/>
      <c r="H2033" s="124">
        <f t="shared" si="203"/>
        <v>25850</v>
      </c>
      <c r="I2033" s="125">
        <f t="shared" si="204"/>
        <v>30761</v>
      </c>
      <c r="J2033" s="103"/>
      <c r="K2033" s="124">
        <f t="shared" si="201"/>
        <v>25400</v>
      </c>
      <c r="L2033" s="125">
        <f t="shared" si="202"/>
        <v>26670</v>
      </c>
    </row>
    <row r="2034" spans="1:12" x14ac:dyDescent="0.25">
      <c r="A2034" s="149">
        <f t="shared" si="205"/>
        <v>203100</v>
      </c>
      <c r="B2034" s="5"/>
      <c r="C2034" s="78"/>
      <c r="D2034" s="78"/>
      <c r="E2034" s="136">
        <f>CEILING(($E$1003+formule!$E$44*(A2034-$A$1003))/100,1)*100</f>
        <v>25400</v>
      </c>
      <c r="F2034" s="137">
        <f t="shared" si="206"/>
        <v>30226</v>
      </c>
      <c r="G2034" s="106"/>
      <c r="H2034" s="124">
        <f t="shared" si="203"/>
        <v>25850</v>
      </c>
      <c r="I2034" s="125">
        <f t="shared" si="204"/>
        <v>30761</v>
      </c>
      <c r="J2034" s="103"/>
      <c r="K2034" s="124">
        <f t="shared" si="201"/>
        <v>25400</v>
      </c>
      <c r="L2034" s="125">
        <f t="shared" si="202"/>
        <v>26670</v>
      </c>
    </row>
    <row r="2035" spans="1:12" x14ac:dyDescent="0.25">
      <c r="A2035" s="149">
        <f t="shared" si="205"/>
        <v>203200</v>
      </c>
      <c r="B2035" s="5"/>
      <c r="C2035" s="78"/>
      <c r="D2035" s="78"/>
      <c r="E2035" s="136">
        <f>CEILING(($E$1003+formule!$E$44*(A2035-$A$1003))/100,1)*100</f>
        <v>25400</v>
      </c>
      <c r="F2035" s="137">
        <f t="shared" si="206"/>
        <v>30226</v>
      </c>
      <c r="G2035" s="106"/>
      <c r="H2035" s="124">
        <f t="shared" si="203"/>
        <v>25850</v>
      </c>
      <c r="I2035" s="125">
        <f t="shared" si="204"/>
        <v>30761</v>
      </c>
      <c r="J2035" s="103"/>
      <c r="K2035" s="124">
        <f t="shared" si="201"/>
        <v>25400</v>
      </c>
      <c r="L2035" s="125">
        <f t="shared" si="202"/>
        <v>26670</v>
      </c>
    </row>
    <row r="2036" spans="1:12" x14ac:dyDescent="0.25">
      <c r="A2036" s="149">
        <f t="shared" si="205"/>
        <v>203300</v>
      </c>
      <c r="B2036" s="5"/>
      <c r="C2036" s="78"/>
      <c r="D2036" s="78"/>
      <c r="E2036" s="136">
        <f>CEILING(($E$1003+formule!$E$44*(A2036-$A$1003))/100,1)*100</f>
        <v>25400</v>
      </c>
      <c r="F2036" s="137">
        <f t="shared" si="206"/>
        <v>30226</v>
      </c>
      <c r="G2036" s="106"/>
      <c r="H2036" s="124">
        <f t="shared" si="203"/>
        <v>25850</v>
      </c>
      <c r="I2036" s="125">
        <f t="shared" si="204"/>
        <v>30761</v>
      </c>
      <c r="J2036" s="103"/>
      <c r="K2036" s="124">
        <f t="shared" si="201"/>
        <v>25400</v>
      </c>
      <c r="L2036" s="125">
        <f t="shared" si="202"/>
        <v>26670</v>
      </c>
    </row>
    <row r="2037" spans="1:12" x14ac:dyDescent="0.25">
      <c r="A2037" s="149">
        <f t="shared" si="205"/>
        <v>203400</v>
      </c>
      <c r="B2037" s="5"/>
      <c r="C2037" s="78"/>
      <c r="D2037" s="78"/>
      <c r="E2037" s="136">
        <f>CEILING(($E$1003+formule!$E$44*(A2037-$A$1003))/100,1)*100</f>
        <v>25400</v>
      </c>
      <c r="F2037" s="137">
        <f t="shared" si="206"/>
        <v>30226</v>
      </c>
      <c r="G2037" s="106"/>
      <c r="H2037" s="124">
        <f t="shared" si="203"/>
        <v>25850</v>
      </c>
      <c r="I2037" s="125">
        <f t="shared" si="204"/>
        <v>30761</v>
      </c>
      <c r="J2037" s="103"/>
      <c r="K2037" s="124">
        <f t="shared" si="201"/>
        <v>25400</v>
      </c>
      <c r="L2037" s="125">
        <f t="shared" si="202"/>
        <v>26670</v>
      </c>
    </row>
    <row r="2038" spans="1:12" x14ac:dyDescent="0.25">
      <c r="A2038" s="149">
        <f t="shared" si="205"/>
        <v>203500</v>
      </c>
      <c r="B2038" s="5"/>
      <c r="C2038" s="78"/>
      <c r="D2038" s="78"/>
      <c r="E2038" s="136">
        <f>CEILING(($E$1003+formule!$E$44*(A2038-$A$1003))/100,1)*100</f>
        <v>25400</v>
      </c>
      <c r="F2038" s="137">
        <f t="shared" si="206"/>
        <v>30226</v>
      </c>
      <c r="G2038" s="106"/>
      <c r="H2038" s="124">
        <f t="shared" si="203"/>
        <v>25850</v>
      </c>
      <c r="I2038" s="125">
        <f t="shared" si="204"/>
        <v>30761</v>
      </c>
      <c r="J2038" s="103"/>
      <c r="K2038" s="124">
        <f t="shared" si="201"/>
        <v>25400</v>
      </c>
      <c r="L2038" s="125">
        <f t="shared" si="202"/>
        <v>26670</v>
      </c>
    </row>
    <row r="2039" spans="1:12" x14ac:dyDescent="0.25">
      <c r="A2039" s="149">
        <f t="shared" si="205"/>
        <v>203600</v>
      </c>
      <c r="B2039" s="5"/>
      <c r="C2039" s="78"/>
      <c r="D2039" s="78"/>
      <c r="E2039" s="136">
        <f>CEILING(($E$1003+formule!$E$44*(A2039-$A$1003))/100,1)*100</f>
        <v>25500</v>
      </c>
      <c r="F2039" s="137">
        <f t="shared" si="206"/>
        <v>30345</v>
      </c>
      <c r="G2039" s="106"/>
      <c r="H2039" s="124">
        <f t="shared" si="203"/>
        <v>25950</v>
      </c>
      <c r="I2039" s="125">
        <f t="shared" si="204"/>
        <v>30880</v>
      </c>
      <c r="J2039" s="103"/>
      <c r="K2039" s="124">
        <f t="shared" si="201"/>
        <v>25500</v>
      </c>
      <c r="L2039" s="125">
        <f t="shared" si="202"/>
        <v>26775</v>
      </c>
    </row>
    <row r="2040" spans="1:12" x14ac:dyDescent="0.25">
      <c r="A2040" s="149">
        <f t="shared" si="205"/>
        <v>203700</v>
      </c>
      <c r="B2040" s="5"/>
      <c r="C2040" s="78"/>
      <c r="D2040" s="78"/>
      <c r="E2040" s="136">
        <f>CEILING(($E$1003+formule!$E$44*(A2040-$A$1003))/100,1)*100</f>
        <v>25500</v>
      </c>
      <c r="F2040" s="137">
        <f t="shared" si="206"/>
        <v>30345</v>
      </c>
      <c r="G2040" s="106"/>
      <c r="H2040" s="124">
        <f t="shared" si="203"/>
        <v>25950</v>
      </c>
      <c r="I2040" s="125">
        <f t="shared" si="204"/>
        <v>30880</v>
      </c>
      <c r="J2040" s="103"/>
      <c r="K2040" s="124">
        <f t="shared" si="201"/>
        <v>25500</v>
      </c>
      <c r="L2040" s="125">
        <f t="shared" si="202"/>
        <v>26775</v>
      </c>
    </row>
    <row r="2041" spans="1:12" x14ac:dyDescent="0.25">
      <c r="A2041" s="149">
        <f t="shared" si="205"/>
        <v>203800</v>
      </c>
      <c r="B2041" s="5"/>
      <c r="C2041" s="78"/>
      <c r="D2041" s="78"/>
      <c r="E2041" s="136">
        <f>CEILING(($E$1003+formule!$E$44*(A2041-$A$1003))/100,1)*100</f>
        <v>25500</v>
      </c>
      <c r="F2041" s="137">
        <f t="shared" si="206"/>
        <v>30345</v>
      </c>
      <c r="G2041" s="106"/>
      <c r="H2041" s="124">
        <f t="shared" si="203"/>
        <v>25950</v>
      </c>
      <c r="I2041" s="125">
        <f t="shared" si="204"/>
        <v>30880</v>
      </c>
      <c r="J2041" s="103"/>
      <c r="K2041" s="124">
        <f t="shared" si="201"/>
        <v>25500</v>
      </c>
      <c r="L2041" s="125">
        <f t="shared" si="202"/>
        <v>26775</v>
      </c>
    </row>
    <row r="2042" spans="1:12" x14ac:dyDescent="0.25">
      <c r="A2042" s="149">
        <f t="shared" si="205"/>
        <v>203900</v>
      </c>
      <c r="B2042" s="5"/>
      <c r="C2042" s="78"/>
      <c r="D2042" s="78"/>
      <c r="E2042" s="136">
        <f>CEILING(($E$1003+formule!$E$44*(A2042-$A$1003))/100,1)*100</f>
        <v>25500</v>
      </c>
      <c r="F2042" s="137">
        <f t="shared" si="206"/>
        <v>30345</v>
      </c>
      <c r="G2042" s="106"/>
      <c r="H2042" s="124">
        <f t="shared" si="203"/>
        <v>25950</v>
      </c>
      <c r="I2042" s="125">
        <f t="shared" si="204"/>
        <v>30880</v>
      </c>
      <c r="J2042" s="103"/>
      <c r="K2042" s="124">
        <f t="shared" si="201"/>
        <v>25500</v>
      </c>
      <c r="L2042" s="125">
        <f t="shared" si="202"/>
        <v>26775</v>
      </c>
    </row>
    <row r="2043" spans="1:12" x14ac:dyDescent="0.25">
      <c r="A2043" s="149">
        <f t="shared" si="205"/>
        <v>204000</v>
      </c>
      <c r="B2043" s="5"/>
      <c r="C2043" s="78"/>
      <c r="D2043" s="78"/>
      <c r="E2043" s="136">
        <f>CEILING(($E$1003+formule!$E$44*(A2043-$A$1003))/100,1)*100</f>
        <v>25500</v>
      </c>
      <c r="F2043" s="137">
        <f t="shared" si="206"/>
        <v>30345</v>
      </c>
      <c r="G2043" s="106"/>
      <c r="H2043" s="124">
        <f t="shared" si="203"/>
        <v>25950</v>
      </c>
      <c r="I2043" s="125">
        <f t="shared" si="204"/>
        <v>30880</v>
      </c>
      <c r="J2043" s="103"/>
      <c r="K2043" s="124">
        <f t="shared" si="201"/>
        <v>25500</v>
      </c>
      <c r="L2043" s="125">
        <f t="shared" si="202"/>
        <v>26775</v>
      </c>
    </row>
    <row r="2044" spans="1:12" x14ac:dyDescent="0.25">
      <c r="A2044" s="149">
        <f t="shared" si="205"/>
        <v>204100</v>
      </c>
      <c r="B2044" s="5"/>
      <c r="C2044" s="78"/>
      <c r="D2044" s="78"/>
      <c r="E2044" s="136">
        <f>CEILING(($E$1003+formule!$E$44*(A2044-$A$1003))/100,1)*100</f>
        <v>25500</v>
      </c>
      <c r="F2044" s="137">
        <f t="shared" si="206"/>
        <v>30345</v>
      </c>
      <c r="G2044" s="106"/>
      <c r="H2044" s="124">
        <f t="shared" si="203"/>
        <v>25950</v>
      </c>
      <c r="I2044" s="125">
        <f t="shared" si="204"/>
        <v>30880</v>
      </c>
      <c r="J2044" s="103"/>
      <c r="K2044" s="124">
        <f t="shared" si="201"/>
        <v>25500</v>
      </c>
      <c r="L2044" s="125">
        <f t="shared" si="202"/>
        <v>26775</v>
      </c>
    </row>
    <row r="2045" spans="1:12" x14ac:dyDescent="0.25">
      <c r="A2045" s="149">
        <f t="shared" si="205"/>
        <v>204200</v>
      </c>
      <c r="B2045" s="5"/>
      <c r="C2045" s="78"/>
      <c r="D2045" s="78"/>
      <c r="E2045" s="136">
        <f>CEILING(($E$1003+formule!$E$44*(A2045-$A$1003))/100,1)*100</f>
        <v>25500</v>
      </c>
      <c r="F2045" s="137">
        <f t="shared" si="206"/>
        <v>30345</v>
      </c>
      <c r="G2045" s="106"/>
      <c r="H2045" s="124">
        <f t="shared" si="203"/>
        <v>25950</v>
      </c>
      <c r="I2045" s="125">
        <f t="shared" si="204"/>
        <v>30880</v>
      </c>
      <c r="J2045" s="103"/>
      <c r="K2045" s="124">
        <f t="shared" si="201"/>
        <v>25500</v>
      </c>
      <c r="L2045" s="125">
        <f t="shared" si="202"/>
        <v>26775</v>
      </c>
    </row>
    <row r="2046" spans="1:12" x14ac:dyDescent="0.25">
      <c r="A2046" s="149">
        <f t="shared" si="205"/>
        <v>204300</v>
      </c>
      <c r="B2046" s="5"/>
      <c r="C2046" s="78"/>
      <c r="D2046" s="78"/>
      <c r="E2046" s="136">
        <f>CEILING(($E$1003+formule!$E$44*(A2046-$A$1003))/100,1)*100</f>
        <v>25500</v>
      </c>
      <c r="F2046" s="137">
        <f t="shared" si="206"/>
        <v>30345</v>
      </c>
      <c r="G2046" s="106"/>
      <c r="H2046" s="124">
        <f t="shared" si="203"/>
        <v>25950</v>
      </c>
      <c r="I2046" s="125">
        <f t="shared" si="204"/>
        <v>30880</v>
      </c>
      <c r="J2046" s="103"/>
      <c r="K2046" s="124">
        <f t="shared" si="201"/>
        <v>25500</v>
      </c>
      <c r="L2046" s="125">
        <f t="shared" si="202"/>
        <v>26775</v>
      </c>
    </row>
    <row r="2047" spans="1:12" x14ac:dyDescent="0.25">
      <c r="A2047" s="149">
        <f t="shared" si="205"/>
        <v>204400</v>
      </c>
      <c r="B2047" s="5"/>
      <c r="C2047" s="78"/>
      <c r="D2047" s="78"/>
      <c r="E2047" s="136">
        <f>CEILING(($E$1003+formule!$E$44*(A2047-$A$1003))/100,1)*100</f>
        <v>25500</v>
      </c>
      <c r="F2047" s="137">
        <f t="shared" si="206"/>
        <v>30345</v>
      </c>
      <c r="G2047" s="106"/>
      <c r="H2047" s="124">
        <f t="shared" si="203"/>
        <v>25950</v>
      </c>
      <c r="I2047" s="125">
        <f t="shared" si="204"/>
        <v>30880</v>
      </c>
      <c r="J2047" s="103"/>
      <c r="K2047" s="124">
        <f t="shared" si="201"/>
        <v>25500</v>
      </c>
      <c r="L2047" s="125">
        <f t="shared" si="202"/>
        <v>26775</v>
      </c>
    </row>
    <row r="2048" spans="1:12" x14ac:dyDescent="0.25">
      <c r="A2048" s="149">
        <f t="shared" si="205"/>
        <v>204500</v>
      </c>
      <c r="B2048" s="5"/>
      <c r="C2048" s="78"/>
      <c r="D2048" s="78"/>
      <c r="E2048" s="136">
        <f>CEILING(($E$1003+formule!$E$44*(A2048-$A$1003))/100,1)*100</f>
        <v>25500</v>
      </c>
      <c r="F2048" s="137">
        <f t="shared" si="206"/>
        <v>30345</v>
      </c>
      <c r="G2048" s="106"/>
      <c r="H2048" s="124">
        <f t="shared" si="203"/>
        <v>25950</v>
      </c>
      <c r="I2048" s="125">
        <f t="shared" si="204"/>
        <v>30880</v>
      </c>
      <c r="J2048" s="103"/>
      <c r="K2048" s="124">
        <f t="shared" si="201"/>
        <v>25500</v>
      </c>
      <c r="L2048" s="125">
        <f t="shared" si="202"/>
        <v>26775</v>
      </c>
    </row>
    <row r="2049" spans="1:12" x14ac:dyDescent="0.25">
      <c r="A2049" s="149">
        <f t="shared" si="205"/>
        <v>204600</v>
      </c>
      <c r="B2049" s="5"/>
      <c r="C2049" s="78"/>
      <c r="D2049" s="78"/>
      <c r="E2049" s="136">
        <f>CEILING(($E$1003+formule!$E$44*(A2049-$A$1003))/100,1)*100</f>
        <v>25600</v>
      </c>
      <c r="F2049" s="137">
        <f t="shared" si="206"/>
        <v>30464</v>
      </c>
      <c r="G2049" s="106"/>
      <c r="H2049" s="124">
        <f t="shared" si="203"/>
        <v>26050</v>
      </c>
      <c r="I2049" s="125">
        <f t="shared" si="204"/>
        <v>30999</v>
      </c>
      <c r="J2049" s="103"/>
      <c r="K2049" s="124">
        <f t="shared" si="201"/>
        <v>25600</v>
      </c>
      <c r="L2049" s="125">
        <f t="shared" si="202"/>
        <v>26880</v>
      </c>
    </row>
    <row r="2050" spans="1:12" x14ac:dyDescent="0.25">
      <c r="A2050" s="149">
        <f t="shared" si="205"/>
        <v>204700</v>
      </c>
      <c r="B2050" s="5"/>
      <c r="C2050" s="78"/>
      <c r="D2050" s="78"/>
      <c r="E2050" s="136">
        <f>CEILING(($E$1003+formule!$E$44*(A2050-$A$1003))/100,1)*100</f>
        <v>25600</v>
      </c>
      <c r="F2050" s="137">
        <f t="shared" si="206"/>
        <v>30464</v>
      </c>
      <c r="G2050" s="106"/>
      <c r="H2050" s="124">
        <f t="shared" si="203"/>
        <v>26050</v>
      </c>
      <c r="I2050" s="125">
        <f t="shared" si="204"/>
        <v>30999</v>
      </c>
      <c r="J2050" s="103"/>
      <c r="K2050" s="124">
        <f t="shared" si="201"/>
        <v>25600</v>
      </c>
      <c r="L2050" s="125">
        <f t="shared" si="202"/>
        <v>26880</v>
      </c>
    </row>
    <row r="2051" spans="1:12" x14ac:dyDescent="0.25">
      <c r="A2051" s="149">
        <f t="shared" si="205"/>
        <v>204800</v>
      </c>
      <c r="B2051" s="5"/>
      <c r="C2051" s="78"/>
      <c r="D2051" s="78"/>
      <c r="E2051" s="136">
        <f>CEILING(($E$1003+formule!$E$44*(A2051-$A$1003))/100,1)*100</f>
        <v>25600</v>
      </c>
      <c r="F2051" s="137">
        <f t="shared" si="206"/>
        <v>30464</v>
      </c>
      <c r="G2051" s="106"/>
      <c r="H2051" s="124">
        <f t="shared" si="203"/>
        <v>26050</v>
      </c>
      <c r="I2051" s="125">
        <f t="shared" si="204"/>
        <v>30999</v>
      </c>
      <c r="J2051" s="103"/>
      <c r="K2051" s="124">
        <f t="shared" si="201"/>
        <v>25600</v>
      </c>
      <c r="L2051" s="125">
        <f t="shared" si="202"/>
        <v>26880</v>
      </c>
    </row>
    <row r="2052" spans="1:12" x14ac:dyDescent="0.25">
      <c r="A2052" s="149">
        <f t="shared" si="205"/>
        <v>204900</v>
      </c>
      <c r="B2052" s="5"/>
      <c r="C2052" s="78"/>
      <c r="D2052" s="78"/>
      <c r="E2052" s="136">
        <f>CEILING(($E$1003+formule!$E$44*(A2052-$A$1003))/100,1)*100</f>
        <v>25600</v>
      </c>
      <c r="F2052" s="137">
        <f t="shared" si="206"/>
        <v>30464</v>
      </c>
      <c r="G2052" s="106"/>
      <c r="H2052" s="124">
        <f t="shared" si="203"/>
        <v>26050</v>
      </c>
      <c r="I2052" s="125">
        <f t="shared" si="204"/>
        <v>30999</v>
      </c>
      <c r="J2052" s="103"/>
      <c r="K2052" s="124">
        <f t="shared" si="201"/>
        <v>25600</v>
      </c>
      <c r="L2052" s="125">
        <f t="shared" si="202"/>
        <v>26880</v>
      </c>
    </row>
    <row r="2053" spans="1:12" x14ac:dyDescent="0.25">
      <c r="A2053" s="149">
        <f t="shared" si="205"/>
        <v>205000</v>
      </c>
      <c r="B2053" s="5"/>
      <c r="C2053" s="78"/>
      <c r="D2053" s="78"/>
      <c r="E2053" s="136">
        <f>CEILING(($E$1003+formule!$E$44*(A2053-$A$1003))/100,1)*100</f>
        <v>25600</v>
      </c>
      <c r="F2053" s="137">
        <f t="shared" si="206"/>
        <v>30464</v>
      </c>
      <c r="G2053" s="106"/>
      <c r="H2053" s="124">
        <f t="shared" si="203"/>
        <v>26050</v>
      </c>
      <c r="I2053" s="125">
        <f t="shared" si="204"/>
        <v>30999</v>
      </c>
      <c r="J2053" s="103"/>
      <c r="K2053" s="124">
        <f t="shared" ref="K2053:K2116" si="207">E2053</f>
        <v>25600</v>
      </c>
      <c r="L2053" s="125">
        <f t="shared" ref="L2053:L2116" si="208">K2053*1.05</f>
        <v>26880</v>
      </c>
    </row>
    <row r="2054" spans="1:12" x14ac:dyDescent="0.25">
      <c r="A2054" s="149">
        <f t="shared" si="205"/>
        <v>205100</v>
      </c>
      <c r="B2054" s="5"/>
      <c r="C2054" s="78"/>
      <c r="D2054" s="78"/>
      <c r="E2054" s="136">
        <f>CEILING(($E$1003+formule!$E$44*(A2054-$A$1003))/100,1)*100</f>
        <v>25600</v>
      </c>
      <c r="F2054" s="137">
        <f t="shared" si="206"/>
        <v>30464</v>
      </c>
      <c r="G2054" s="106"/>
      <c r="H2054" s="124">
        <f t="shared" si="203"/>
        <v>26050</v>
      </c>
      <c r="I2054" s="125">
        <f t="shared" si="204"/>
        <v>30999</v>
      </c>
      <c r="J2054" s="103"/>
      <c r="K2054" s="124">
        <f t="shared" si="207"/>
        <v>25600</v>
      </c>
      <c r="L2054" s="125">
        <f t="shared" si="208"/>
        <v>26880</v>
      </c>
    </row>
    <row r="2055" spans="1:12" x14ac:dyDescent="0.25">
      <c r="A2055" s="149">
        <f t="shared" si="205"/>
        <v>205200</v>
      </c>
      <c r="B2055" s="5"/>
      <c r="C2055" s="78"/>
      <c r="D2055" s="78"/>
      <c r="E2055" s="136">
        <f>CEILING(($E$1003+formule!$E$44*(A2055-$A$1003))/100,1)*100</f>
        <v>25600</v>
      </c>
      <c r="F2055" s="137">
        <f t="shared" si="206"/>
        <v>30464</v>
      </c>
      <c r="G2055" s="106"/>
      <c r="H2055" s="124">
        <f t="shared" si="203"/>
        <v>26050</v>
      </c>
      <c r="I2055" s="125">
        <f t="shared" si="204"/>
        <v>30999</v>
      </c>
      <c r="J2055" s="103"/>
      <c r="K2055" s="124">
        <f t="shared" si="207"/>
        <v>25600</v>
      </c>
      <c r="L2055" s="125">
        <f t="shared" si="208"/>
        <v>26880</v>
      </c>
    </row>
    <row r="2056" spans="1:12" x14ac:dyDescent="0.25">
      <c r="A2056" s="149">
        <f t="shared" si="205"/>
        <v>205300</v>
      </c>
      <c r="B2056" s="5"/>
      <c r="C2056" s="78"/>
      <c r="D2056" s="78"/>
      <c r="E2056" s="136">
        <f>CEILING(($E$1003+formule!$E$44*(A2056-$A$1003))/100,1)*100</f>
        <v>25600</v>
      </c>
      <c r="F2056" s="137">
        <f t="shared" si="206"/>
        <v>30464</v>
      </c>
      <c r="G2056" s="106"/>
      <c r="H2056" s="124">
        <f t="shared" si="203"/>
        <v>26050</v>
      </c>
      <c r="I2056" s="125">
        <f t="shared" si="204"/>
        <v>30999</v>
      </c>
      <c r="J2056" s="103"/>
      <c r="K2056" s="124">
        <f t="shared" si="207"/>
        <v>25600</v>
      </c>
      <c r="L2056" s="125">
        <f t="shared" si="208"/>
        <v>26880</v>
      </c>
    </row>
    <row r="2057" spans="1:12" x14ac:dyDescent="0.25">
      <c r="A2057" s="149">
        <f t="shared" si="205"/>
        <v>205400</v>
      </c>
      <c r="B2057" s="5"/>
      <c r="C2057" s="78"/>
      <c r="D2057" s="78"/>
      <c r="E2057" s="136">
        <f>CEILING(($E$1003+formule!$E$44*(A2057-$A$1003))/100,1)*100</f>
        <v>25600</v>
      </c>
      <c r="F2057" s="137">
        <f t="shared" si="206"/>
        <v>30464</v>
      </c>
      <c r="G2057" s="106"/>
      <c r="H2057" s="124">
        <f t="shared" si="203"/>
        <v>26050</v>
      </c>
      <c r="I2057" s="125">
        <f t="shared" si="204"/>
        <v>30999</v>
      </c>
      <c r="J2057" s="103"/>
      <c r="K2057" s="124">
        <f t="shared" si="207"/>
        <v>25600</v>
      </c>
      <c r="L2057" s="125">
        <f t="shared" si="208"/>
        <v>26880</v>
      </c>
    </row>
    <row r="2058" spans="1:12" x14ac:dyDescent="0.25">
      <c r="A2058" s="149">
        <f t="shared" si="205"/>
        <v>205500</v>
      </c>
      <c r="B2058" s="5"/>
      <c r="C2058" s="78"/>
      <c r="D2058" s="78"/>
      <c r="E2058" s="136">
        <f>CEILING(($E$1003+formule!$E$44*(A2058-$A$1003))/100,1)*100</f>
        <v>25600</v>
      </c>
      <c r="F2058" s="137">
        <f t="shared" si="206"/>
        <v>30464</v>
      </c>
      <c r="G2058" s="106"/>
      <c r="H2058" s="124">
        <f t="shared" si="203"/>
        <v>26050</v>
      </c>
      <c r="I2058" s="125">
        <f t="shared" si="204"/>
        <v>30999</v>
      </c>
      <c r="J2058" s="103"/>
      <c r="K2058" s="124">
        <f t="shared" si="207"/>
        <v>25600</v>
      </c>
      <c r="L2058" s="125">
        <f t="shared" si="208"/>
        <v>26880</v>
      </c>
    </row>
    <row r="2059" spans="1:12" x14ac:dyDescent="0.25">
      <c r="A2059" s="149">
        <f t="shared" si="205"/>
        <v>205600</v>
      </c>
      <c r="B2059" s="5"/>
      <c r="C2059" s="78"/>
      <c r="D2059" s="78"/>
      <c r="E2059" s="136">
        <f>CEILING(($E$1003+formule!$E$44*(A2059-$A$1003))/100,1)*100</f>
        <v>25700</v>
      </c>
      <c r="F2059" s="137">
        <f t="shared" si="206"/>
        <v>30583</v>
      </c>
      <c r="G2059" s="106"/>
      <c r="H2059" s="124">
        <f t="shared" si="203"/>
        <v>26150</v>
      </c>
      <c r="I2059" s="125">
        <f t="shared" si="204"/>
        <v>31118</v>
      </c>
      <c r="J2059" s="103"/>
      <c r="K2059" s="124">
        <f t="shared" si="207"/>
        <v>25700</v>
      </c>
      <c r="L2059" s="125">
        <f t="shared" si="208"/>
        <v>26985</v>
      </c>
    </row>
    <row r="2060" spans="1:12" x14ac:dyDescent="0.25">
      <c r="A2060" s="149">
        <f t="shared" si="205"/>
        <v>205700</v>
      </c>
      <c r="B2060" s="5"/>
      <c r="C2060" s="78"/>
      <c r="D2060" s="78"/>
      <c r="E2060" s="136">
        <f>CEILING(($E$1003+formule!$E$44*(A2060-$A$1003))/100,1)*100</f>
        <v>25700</v>
      </c>
      <c r="F2060" s="137">
        <f t="shared" si="206"/>
        <v>30583</v>
      </c>
      <c r="G2060" s="106"/>
      <c r="H2060" s="124">
        <f t="shared" si="203"/>
        <v>26150</v>
      </c>
      <c r="I2060" s="125">
        <f t="shared" si="204"/>
        <v>31118</v>
      </c>
      <c r="J2060" s="103"/>
      <c r="K2060" s="124">
        <f t="shared" si="207"/>
        <v>25700</v>
      </c>
      <c r="L2060" s="125">
        <f t="shared" si="208"/>
        <v>26985</v>
      </c>
    </row>
    <row r="2061" spans="1:12" x14ac:dyDescent="0.25">
      <c r="A2061" s="149">
        <f t="shared" si="205"/>
        <v>205800</v>
      </c>
      <c r="B2061" s="5"/>
      <c r="C2061" s="78"/>
      <c r="D2061" s="78"/>
      <c r="E2061" s="136">
        <f>CEILING(($E$1003+formule!$E$44*(A2061-$A$1003))/100,1)*100</f>
        <v>25700</v>
      </c>
      <c r="F2061" s="137">
        <f t="shared" si="206"/>
        <v>30583</v>
      </c>
      <c r="G2061" s="106"/>
      <c r="H2061" s="124">
        <f t="shared" si="203"/>
        <v>26150</v>
      </c>
      <c r="I2061" s="125">
        <f t="shared" si="204"/>
        <v>31118</v>
      </c>
      <c r="J2061" s="103"/>
      <c r="K2061" s="124">
        <f t="shared" si="207"/>
        <v>25700</v>
      </c>
      <c r="L2061" s="125">
        <f t="shared" si="208"/>
        <v>26985</v>
      </c>
    </row>
    <row r="2062" spans="1:12" x14ac:dyDescent="0.25">
      <c r="A2062" s="149">
        <f t="shared" si="205"/>
        <v>205900</v>
      </c>
      <c r="B2062" s="5"/>
      <c r="C2062" s="78"/>
      <c r="D2062" s="78"/>
      <c r="E2062" s="136">
        <f>CEILING(($E$1003+formule!$E$44*(A2062-$A$1003))/100,1)*100</f>
        <v>25700</v>
      </c>
      <c r="F2062" s="137">
        <f t="shared" si="206"/>
        <v>30583</v>
      </c>
      <c r="G2062" s="106"/>
      <c r="H2062" s="124">
        <f t="shared" si="203"/>
        <v>26150</v>
      </c>
      <c r="I2062" s="125">
        <f t="shared" si="204"/>
        <v>31118</v>
      </c>
      <c r="J2062" s="103"/>
      <c r="K2062" s="124">
        <f t="shared" si="207"/>
        <v>25700</v>
      </c>
      <c r="L2062" s="125">
        <f t="shared" si="208"/>
        <v>26985</v>
      </c>
    </row>
    <row r="2063" spans="1:12" x14ac:dyDescent="0.25">
      <c r="A2063" s="149">
        <f t="shared" si="205"/>
        <v>206000</v>
      </c>
      <c r="B2063" s="5"/>
      <c r="C2063" s="78"/>
      <c r="D2063" s="78"/>
      <c r="E2063" s="136">
        <f>CEILING(($E$1003+formule!$E$44*(A2063-$A$1003))/100,1)*100</f>
        <v>25700</v>
      </c>
      <c r="F2063" s="137">
        <f t="shared" si="206"/>
        <v>30583</v>
      </c>
      <c r="G2063" s="106"/>
      <c r="H2063" s="124">
        <f t="shared" si="203"/>
        <v>26150</v>
      </c>
      <c r="I2063" s="125">
        <f t="shared" si="204"/>
        <v>31118</v>
      </c>
      <c r="J2063" s="103"/>
      <c r="K2063" s="124">
        <f t="shared" si="207"/>
        <v>25700</v>
      </c>
      <c r="L2063" s="125">
        <f t="shared" si="208"/>
        <v>26985</v>
      </c>
    </row>
    <row r="2064" spans="1:12" x14ac:dyDescent="0.25">
      <c r="A2064" s="149">
        <f t="shared" si="205"/>
        <v>206100</v>
      </c>
      <c r="B2064" s="5"/>
      <c r="C2064" s="78"/>
      <c r="D2064" s="78"/>
      <c r="E2064" s="136">
        <f>CEILING(($E$1003+formule!$E$44*(A2064-$A$1003))/100,1)*100</f>
        <v>25700</v>
      </c>
      <c r="F2064" s="137">
        <f t="shared" si="206"/>
        <v>30583</v>
      </c>
      <c r="G2064" s="106"/>
      <c r="H2064" s="124">
        <f t="shared" si="203"/>
        <v>26150</v>
      </c>
      <c r="I2064" s="125">
        <f t="shared" si="204"/>
        <v>31118</v>
      </c>
      <c r="J2064" s="103"/>
      <c r="K2064" s="124">
        <f t="shared" si="207"/>
        <v>25700</v>
      </c>
      <c r="L2064" s="125">
        <f t="shared" si="208"/>
        <v>26985</v>
      </c>
    </row>
    <row r="2065" spans="1:12" x14ac:dyDescent="0.25">
      <c r="A2065" s="149">
        <f t="shared" si="205"/>
        <v>206200</v>
      </c>
      <c r="B2065" s="5"/>
      <c r="C2065" s="78"/>
      <c r="D2065" s="78"/>
      <c r="E2065" s="136">
        <f>CEILING(($E$1003+formule!$E$44*(A2065-$A$1003))/100,1)*100</f>
        <v>25700</v>
      </c>
      <c r="F2065" s="137">
        <f t="shared" si="206"/>
        <v>30583</v>
      </c>
      <c r="G2065" s="106"/>
      <c r="H2065" s="124">
        <f t="shared" si="203"/>
        <v>26150</v>
      </c>
      <c r="I2065" s="125">
        <f t="shared" si="204"/>
        <v>31118</v>
      </c>
      <c r="J2065" s="103"/>
      <c r="K2065" s="124">
        <f t="shared" si="207"/>
        <v>25700</v>
      </c>
      <c r="L2065" s="125">
        <f t="shared" si="208"/>
        <v>26985</v>
      </c>
    </row>
    <row r="2066" spans="1:12" x14ac:dyDescent="0.25">
      <c r="A2066" s="149">
        <f t="shared" si="205"/>
        <v>206300</v>
      </c>
      <c r="B2066" s="5"/>
      <c r="C2066" s="78"/>
      <c r="D2066" s="78"/>
      <c r="E2066" s="136">
        <f>CEILING(($E$1003+formule!$E$44*(A2066-$A$1003))/100,1)*100</f>
        <v>25700</v>
      </c>
      <c r="F2066" s="137">
        <f t="shared" si="206"/>
        <v>30583</v>
      </c>
      <c r="G2066" s="106"/>
      <c r="H2066" s="124">
        <f t="shared" si="203"/>
        <v>26150</v>
      </c>
      <c r="I2066" s="125">
        <f t="shared" si="204"/>
        <v>31118</v>
      </c>
      <c r="J2066" s="103"/>
      <c r="K2066" s="124">
        <f t="shared" si="207"/>
        <v>25700</v>
      </c>
      <c r="L2066" s="125">
        <f t="shared" si="208"/>
        <v>26985</v>
      </c>
    </row>
    <row r="2067" spans="1:12" x14ac:dyDescent="0.25">
      <c r="A2067" s="149">
        <f t="shared" si="205"/>
        <v>206400</v>
      </c>
      <c r="B2067" s="5"/>
      <c r="C2067" s="78"/>
      <c r="D2067" s="78"/>
      <c r="E2067" s="136">
        <f>CEILING(($E$1003+formule!$E$44*(A2067-$A$1003))/100,1)*100</f>
        <v>25700</v>
      </c>
      <c r="F2067" s="137">
        <f t="shared" si="206"/>
        <v>30583</v>
      </c>
      <c r="G2067" s="106"/>
      <c r="H2067" s="124">
        <f t="shared" si="203"/>
        <v>26150</v>
      </c>
      <c r="I2067" s="125">
        <f t="shared" si="204"/>
        <v>31118</v>
      </c>
      <c r="J2067" s="103"/>
      <c r="K2067" s="124">
        <f t="shared" si="207"/>
        <v>25700</v>
      </c>
      <c r="L2067" s="125">
        <f t="shared" si="208"/>
        <v>26985</v>
      </c>
    </row>
    <row r="2068" spans="1:12" x14ac:dyDescent="0.25">
      <c r="A2068" s="149">
        <f t="shared" si="205"/>
        <v>206500</v>
      </c>
      <c r="B2068" s="5"/>
      <c r="C2068" s="78"/>
      <c r="D2068" s="78"/>
      <c r="E2068" s="136">
        <f>CEILING(($E$1003+formule!$E$44*(A2068-$A$1003))/100,1)*100</f>
        <v>25700</v>
      </c>
      <c r="F2068" s="137">
        <f t="shared" si="206"/>
        <v>30583</v>
      </c>
      <c r="G2068" s="106"/>
      <c r="H2068" s="124">
        <f t="shared" si="203"/>
        <v>26150</v>
      </c>
      <c r="I2068" s="125">
        <f t="shared" si="204"/>
        <v>31118</v>
      </c>
      <c r="J2068" s="103"/>
      <c r="K2068" s="124">
        <f t="shared" si="207"/>
        <v>25700</v>
      </c>
      <c r="L2068" s="125">
        <f t="shared" si="208"/>
        <v>26985</v>
      </c>
    </row>
    <row r="2069" spans="1:12" x14ac:dyDescent="0.25">
      <c r="A2069" s="149">
        <f t="shared" si="205"/>
        <v>206600</v>
      </c>
      <c r="B2069" s="5"/>
      <c r="C2069" s="78"/>
      <c r="D2069" s="78"/>
      <c r="E2069" s="136">
        <f>CEILING(($E$1003+formule!$E$44*(A2069-$A$1003))/100,1)*100</f>
        <v>25800</v>
      </c>
      <c r="F2069" s="137">
        <f t="shared" si="206"/>
        <v>30702</v>
      </c>
      <c r="G2069" s="106"/>
      <c r="H2069" s="124">
        <f t="shared" si="203"/>
        <v>26250</v>
      </c>
      <c r="I2069" s="125">
        <f t="shared" si="204"/>
        <v>31237</v>
      </c>
      <c r="J2069" s="103"/>
      <c r="K2069" s="124">
        <f t="shared" si="207"/>
        <v>25800</v>
      </c>
      <c r="L2069" s="125">
        <f t="shared" si="208"/>
        <v>27090</v>
      </c>
    </row>
    <row r="2070" spans="1:12" x14ac:dyDescent="0.25">
      <c r="A2070" s="149">
        <f t="shared" si="205"/>
        <v>206700</v>
      </c>
      <c r="B2070" s="5"/>
      <c r="C2070" s="78"/>
      <c r="D2070" s="78"/>
      <c r="E2070" s="136">
        <f>CEILING(($E$1003+formule!$E$44*(A2070-$A$1003))/100,1)*100</f>
        <v>25800</v>
      </c>
      <c r="F2070" s="137">
        <f t="shared" si="206"/>
        <v>30702</v>
      </c>
      <c r="G2070" s="106"/>
      <c r="H2070" s="124">
        <f t="shared" si="203"/>
        <v>26250</v>
      </c>
      <c r="I2070" s="125">
        <f t="shared" si="204"/>
        <v>31237</v>
      </c>
      <c r="J2070" s="103"/>
      <c r="K2070" s="124">
        <f t="shared" si="207"/>
        <v>25800</v>
      </c>
      <c r="L2070" s="125">
        <f t="shared" si="208"/>
        <v>27090</v>
      </c>
    </row>
    <row r="2071" spans="1:12" x14ac:dyDescent="0.25">
      <c r="A2071" s="149">
        <f t="shared" si="205"/>
        <v>206800</v>
      </c>
      <c r="B2071" s="5"/>
      <c r="C2071" s="78"/>
      <c r="D2071" s="78"/>
      <c r="E2071" s="136">
        <f>CEILING(($E$1003+formule!$E$44*(A2071-$A$1003))/100,1)*100</f>
        <v>25800</v>
      </c>
      <c r="F2071" s="137">
        <f t="shared" si="206"/>
        <v>30702</v>
      </c>
      <c r="G2071" s="106"/>
      <c r="H2071" s="124">
        <f t="shared" si="203"/>
        <v>26250</v>
      </c>
      <c r="I2071" s="125">
        <f t="shared" si="204"/>
        <v>31237</v>
      </c>
      <c r="J2071" s="103"/>
      <c r="K2071" s="124">
        <f t="shared" si="207"/>
        <v>25800</v>
      </c>
      <c r="L2071" s="125">
        <f t="shared" si="208"/>
        <v>27090</v>
      </c>
    </row>
    <row r="2072" spans="1:12" x14ac:dyDescent="0.25">
      <c r="A2072" s="149">
        <f t="shared" si="205"/>
        <v>206900</v>
      </c>
      <c r="B2072" s="5"/>
      <c r="C2072" s="78"/>
      <c r="D2072" s="78"/>
      <c r="E2072" s="136">
        <f>CEILING(($E$1003+formule!$E$44*(A2072-$A$1003))/100,1)*100</f>
        <v>25800</v>
      </c>
      <c r="F2072" s="137">
        <f t="shared" si="206"/>
        <v>30702</v>
      </c>
      <c r="G2072" s="106"/>
      <c r="H2072" s="124">
        <f t="shared" si="203"/>
        <v>26250</v>
      </c>
      <c r="I2072" s="125">
        <f t="shared" si="204"/>
        <v>31237</v>
      </c>
      <c r="J2072" s="103"/>
      <c r="K2072" s="124">
        <f t="shared" si="207"/>
        <v>25800</v>
      </c>
      <c r="L2072" s="125">
        <f t="shared" si="208"/>
        <v>27090</v>
      </c>
    </row>
    <row r="2073" spans="1:12" x14ac:dyDescent="0.25">
      <c r="A2073" s="149">
        <f t="shared" si="205"/>
        <v>207000</v>
      </c>
      <c r="B2073" s="5"/>
      <c r="C2073" s="78"/>
      <c r="D2073" s="78"/>
      <c r="E2073" s="136">
        <f>CEILING(($E$1003+formule!$E$44*(A2073-$A$1003))/100,1)*100</f>
        <v>25800</v>
      </c>
      <c r="F2073" s="137">
        <f t="shared" si="206"/>
        <v>30702</v>
      </c>
      <c r="G2073" s="106"/>
      <c r="H2073" s="124">
        <f t="shared" si="203"/>
        <v>26250</v>
      </c>
      <c r="I2073" s="125">
        <f t="shared" si="204"/>
        <v>31237</v>
      </c>
      <c r="J2073" s="103"/>
      <c r="K2073" s="124">
        <f t="shared" si="207"/>
        <v>25800</v>
      </c>
      <c r="L2073" s="125">
        <f t="shared" si="208"/>
        <v>27090</v>
      </c>
    </row>
    <row r="2074" spans="1:12" x14ac:dyDescent="0.25">
      <c r="A2074" s="149">
        <f t="shared" si="205"/>
        <v>207100</v>
      </c>
      <c r="B2074" s="5"/>
      <c r="C2074" s="78"/>
      <c r="D2074" s="78"/>
      <c r="E2074" s="136">
        <f>CEILING(($E$1003+formule!$E$44*(A2074-$A$1003))/100,1)*100</f>
        <v>25800</v>
      </c>
      <c r="F2074" s="137">
        <f t="shared" si="206"/>
        <v>30702</v>
      </c>
      <c r="G2074" s="106"/>
      <c r="H2074" s="124">
        <f t="shared" si="203"/>
        <v>26250</v>
      </c>
      <c r="I2074" s="125">
        <f t="shared" si="204"/>
        <v>31237</v>
      </c>
      <c r="J2074" s="103"/>
      <c r="K2074" s="124">
        <f t="shared" si="207"/>
        <v>25800</v>
      </c>
      <c r="L2074" s="125">
        <f t="shared" si="208"/>
        <v>27090</v>
      </c>
    </row>
    <row r="2075" spans="1:12" x14ac:dyDescent="0.25">
      <c r="A2075" s="149">
        <f t="shared" si="205"/>
        <v>207200</v>
      </c>
      <c r="B2075" s="5"/>
      <c r="C2075" s="78"/>
      <c r="D2075" s="78"/>
      <c r="E2075" s="136">
        <f>CEILING(($E$1003+formule!$E$44*(A2075-$A$1003))/100,1)*100</f>
        <v>25800</v>
      </c>
      <c r="F2075" s="137">
        <f t="shared" si="206"/>
        <v>30702</v>
      </c>
      <c r="G2075" s="106"/>
      <c r="H2075" s="124">
        <f t="shared" si="203"/>
        <v>26250</v>
      </c>
      <c r="I2075" s="125">
        <f t="shared" si="204"/>
        <v>31237</v>
      </c>
      <c r="J2075" s="103"/>
      <c r="K2075" s="124">
        <f t="shared" si="207"/>
        <v>25800</v>
      </c>
      <c r="L2075" s="125">
        <f t="shared" si="208"/>
        <v>27090</v>
      </c>
    </row>
    <row r="2076" spans="1:12" x14ac:dyDescent="0.25">
      <c r="A2076" s="149">
        <f t="shared" si="205"/>
        <v>207300</v>
      </c>
      <c r="B2076" s="5"/>
      <c r="C2076" s="78"/>
      <c r="D2076" s="78"/>
      <c r="E2076" s="136">
        <f>CEILING(($E$1003+formule!$E$44*(A2076-$A$1003))/100,1)*100</f>
        <v>25800</v>
      </c>
      <c r="F2076" s="137">
        <f t="shared" si="206"/>
        <v>30702</v>
      </c>
      <c r="G2076" s="106"/>
      <c r="H2076" s="124">
        <f t="shared" si="203"/>
        <v>26250</v>
      </c>
      <c r="I2076" s="125">
        <f t="shared" si="204"/>
        <v>31237</v>
      </c>
      <c r="J2076" s="103"/>
      <c r="K2076" s="124">
        <f t="shared" si="207"/>
        <v>25800</v>
      </c>
      <c r="L2076" s="125">
        <f t="shared" si="208"/>
        <v>27090</v>
      </c>
    </row>
    <row r="2077" spans="1:12" x14ac:dyDescent="0.25">
      <c r="A2077" s="149">
        <f t="shared" si="205"/>
        <v>207400</v>
      </c>
      <c r="B2077" s="5"/>
      <c r="C2077" s="78"/>
      <c r="D2077" s="78"/>
      <c r="E2077" s="136">
        <f>CEILING(($E$1003+formule!$E$44*(A2077-$A$1003))/100,1)*100</f>
        <v>25800</v>
      </c>
      <c r="F2077" s="137">
        <f t="shared" si="206"/>
        <v>30702</v>
      </c>
      <c r="G2077" s="106"/>
      <c r="H2077" s="124">
        <f t="shared" si="203"/>
        <v>26250</v>
      </c>
      <c r="I2077" s="125">
        <f t="shared" si="204"/>
        <v>31237</v>
      </c>
      <c r="J2077" s="103"/>
      <c r="K2077" s="124">
        <f t="shared" si="207"/>
        <v>25800</v>
      </c>
      <c r="L2077" s="125">
        <f t="shared" si="208"/>
        <v>27090</v>
      </c>
    </row>
    <row r="2078" spans="1:12" x14ac:dyDescent="0.25">
      <c r="A2078" s="149">
        <f t="shared" si="205"/>
        <v>207500</v>
      </c>
      <c r="B2078" s="5"/>
      <c r="C2078" s="78"/>
      <c r="D2078" s="78"/>
      <c r="E2078" s="136">
        <f>CEILING(($E$1003+formule!$E$44*(A2078-$A$1003))/100,1)*100</f>
        <v>25800</v>
      </c>
      <c r="F2078" s="137">
        <f t="shared" si="206"/>
        <v>30702</v>
      </c>
      <c r="G2078" s="106"/>
      <c r="H2078" s="124">
        <f t="shared" si="203"/>
        <v>26250</v>
      </c>
      <c r="I2078" s="125">
        <f t="shared" si="204"/>
        <v>31237</v>
      </c>
      <c r="J2078" s="103"/>
      <c r="K2078" s="124">
        <f t="shared" si="207"/>
        <v>25800</v>
      </c>
      <c r="L2078" s="125">
        <f t="shared" si="208"/>
        <v>27090</v>
      </c>
    </row>
    <row r="2079" spans="1:12" x14ac:dyDescent="0.25">
      <c r="A2079" s="149">
        <f t="shared" si="205"/>
        <v>207600</v>
      </c>
      <c r="B2079" s="5"/>
      <c r="C2079" s="78"/>
      <c r="D2079" s="78"/>
      <c r="E2079" s="136">
        <f>CEILING(($E$1003+formule!$E$44*(A2079-$A$1003))/100,1)*100</f>
        <v>25900</v>
      </c>
      <c r="F2079" s="137">
        <f t="shared" si="206"/>
        <v>30821</v>
      </c>
      <c r="G2079" s="106"/>
      <c r="H2079" s="124">
        <f t="shared" si="203"/>
        <v>26350</v>
      </c>
      <c r="I2079" s="125">
        <f t="shared" si="204"/>
        <v>31356</v>
      </c>
      <c r="J2079" s="103"/>
      <c r="K2079" s="124">
        <f t="shared" si="207"/>
        <v>25900</v>
      </c>
      <c r="L2079" s="125">
        <f t="shared" si="208"/>
        <v>27195</v>
      </c>
    </row>
    <row r="2080" spans="1:12" x14ac:dyDescent="0.25">
      <c r="A2080" s="149">
        <f t="shared" si="205"/>
        <v>207700</v>
      </c>
      <c r="B2080" s="5"/>
      <c r="C2080" s="78"/>
      <c r="D2080" s="78"/>
      <c r="E2080" s="136">
        <f>CEILING(($E$1003+formule!$E$44*(A2080-$A$1003))/100,1)*100</f>
        <v>25900</v>
      </c>
      <c r="F2080" s="137">
        <f t="shared" si="206"/>
        <v>30821</v>
      </c>
      <c r="G2080" s="106"/>
      <c r="H2080" s="124">
        <f t="shared" si="203"/>
        <v>26350</v>
      </c>
      <c r="I2080" s="125">
        <f t="shared" si="204"/>
        <v>31356</v>
      </c>
      <c r="J2080" s="103"/>
      <c r="K2080" s="124">
        <f t="shared" si="207"/>
        <v>25900</v>
      </c>
      <c r="L2080" s="125">
        <f t="shared" si="208"/>
        <v>27195</v>
      </c>
    </row>
    <row r="2081" spans="1:12" x14ac:dyDescent="0.25">
      <c r="A2081" s="149">
        <f t="shared" si="205"/>
        <v>207800</v>
      </c>
      <c r="B2081" s="5"/>
      <c r="C2081" s="78"/>
      <c r="D2081" s="78"/>
      <c r="E2081" s="136">
        <f>CEILING(($E$1003+formule!$E$44*(A2081-$A$1003))/100,1)*100</f>
        <v>25900</v>
      </c>
      <c r="F2081" s="137">
        <f t="shared" si="206"/>
        <v>30821</v>
      </c>
      <c r="G2081" s="106"/>
      <c r="H2081" s="124">
        <f t="shared" si="203"/>
        <v>26350</v>
      </c>
      <c r="I2081" s="125">
        <f t="shared" si="204"/>
        <v>31356</v>
      </c>
      <c r="J2081" s="103"/>
      <c r="K2081" s="124">
        <f t="shared" si="207"/>
        <v>25900</v>
      </c>
      <c r="L2081" s="125">
        <f t="shared" si="208"/>
        <v>27195</v>
      </c>
    </row>
    <row r="2082" spans="1:12" x14ac:dyDescent="0.25">
      <c r="A2082" s="149">
        <f t="shared" si="205"/>
        <v>207900</v>
      </c>
      <c r="B2082" s="5"/>
      <c r="C2082" s="78"/>
      <c r="D2082" s="78"/>
      <c r="E2082" s="136">
        <f>CEILING(($E$1003+formule!$E$44*(A2082-$A$1003))/100,1)*100</f>
        <v>25900</v>
      </c>
      <c r="F2082" s="137">
        <f t="shared" si="206"/>
        <v>30821</v>
      </c>
      <c r="G2082" s="106"/>
      <c r="H2082" s="124">
        <f t="shared" si="203"/>
        <v>26350</v>
      </c>
      <c r="I2082" s="125">
        <f t="shared" si="204"/>
        <v>31356</v>
      </c>
      <c r="J2082" s="103"/>
      <c r="K2082" s="124">
        <f t="shared" si="207"/>
        <v>25900</v>
      </c>
      <c r="L2082" s="125">
        <f t="shared" si="208"/>
        <v>27195</v>
      </c>
    </row>
    <row r="2083" spans="1:12" x14ac:dyDescent="0.25">
      <c r="A2083" s="149">
        <f t="shared" si="205"/>
        <v>208000</v>
      </c>
      <c r="B2083" s="5"/>
      <c r="C2083" s="78"/>
      <c r="D2083" s="78"/>
      <c r="E2083" s="136">
        <f>CEILING(($E$1003+formule!$E$44*(A2083-$A$1003))/100,1)*100</f>
        <v>25900</v>
      </c>
      <c r="F2083" s="137">
        <f t="shared" si="206"/>
        <v>30821</v>
      </c>
      <c r="G2083" s="106"/>
      <c r="H2083" s="124">
        <f t="shared" si="203"/>
        <v>26350</v>
      </c>
      <c r="I2083" s="125">
        <f t="shared" si="204"/>
        <v>31356</v>
      </c>
      <c r="J2083" s="103"/>
      <c r="K2083" s="124">
        <f t="shared" si="207"/>
        <v>25900</v>
      </c>
      <c r="L2083" s="125">
        <f t="shared" si="208"/>
        <v>27195</v>
      </c>
    </row>
    <row r="2084" spans="1:12" x14ac:dyDescent="0.25">
      <c r="A2084" s="149">
        <f t="shared" si="205"/>
        <v>208100</v>
      </c>
      <c r="B2084" s="5"/>
      <c r="C2084" s="78"/>
      <c r="D2084" s="78"/>
      <c r="E2084" s="136">
        <f>CEILING(($E$1003+formule!$E$44*(A2084-$A$1003))/100,1)*100</f>
        <v>25900</v>
      </c>
      <c r="F2084" s="137">
        <f t="shared" si="206"/>
        <v>30821</v>
      </c>
      <c r="G2084" s="106"/>
      <c r="H2084" s="124">
        <f t="shared" si="203"/>
        <v>26350</v>
      </c>
      <c r="I2084" s="125">
        <f t="shared" si="204"/>
        <v>31356</v>
      </c>
      <c r="J2084" s="103"/>
      <c r="K2084" s="124">
        <f t="shared" si="207"/>
        <v>25900</v>
      </c>
      <c r="L2084" s="125">
        <f t="shared" si="208"/>
        <v>27195</v>
      </c>
    </row>
    <row r="2085" spans="1:12" x14ac:dyDescent="0.25">
      <c r="A2085" s="149">
        <f t="shared" si="205"/>
        <v>208200</v>
      </c>
      <c r="B2085" s="5"/>
      <c r="C2085" s="78"/>
      <c r="D2085" s="78"/>
      <c r="E2085" s="136">
        <f>CEILING(($E$1003+formule!$E$44*(A2085-$A$1003))/100,1)*100</f>
        <v>25900</v>
      </c>
      <c r="F2085" s="137">
        <f t="shared" si="206"/>
        <v>30821</v>
      </c>
      <c r="G2085" s="106"/>
      <c r="H2085" s="124">
        <f t="shared" si="203"/>
        <v>26350</v>
      </c>
      <c r="I2085" s="125">
        <f t="shared" si="204"/>
        <v>31356</v>
      </c>
      <c r="J2085" s="103"/>
      <c r="K2085" s="124">
        <f t="shared" si="207"/>
        <v>25900</v>
      </c>
      <c r="L2085" s="125">
        <f t="shared" si="208"/>
        <v>27195</v>
      </c>
    </row>
    <row r="2086" spans="1:12" x14ac:dyDescent="0.25">
      <c r="A2086" s="149">
        <f t="shared" si="205"/>
        <v>208300</v>
      </c>
      <c r="B2086" s="5"/>
      <c r="C2086" s="78"/>
      <c r="D2086" s="78"/>
      <c r="E2086" s="136">
        <f>CEILING(($E$1003+formule!$E$44*(A2086-$A$1003))/100,1)*100</f>
        <v>25900</v>
      </c>
      <c r="F2086" s="137">
        <f t="shared" si="206"/>
        <v>30821</v>
      </c>
      <c r="G2086" s="106"/>
      <c r="H2086" s="124">
        <f t="shared" si="203"/>
        <v>26350</v>
      </c>
      <c r="I2086" s="125">
        <f t="shared" si="204"/>
        <v>31356</v>
      </c>
      <c r="J2086" s="103"/>
      <c r="K2086" s="124">
        <f t="shared" si="207"/>
        <v>25900</v>
      </c>
      <c r="L2086" s="125">
        <f t="shared" si="208"/>
        <v>27195</v>
      </c>
    </row>
    <row r="2087" spans="1:12" x14ac:dyDescent="0.25">
      <c r="A2087" s="149">
        <f t="shared" si="205"/>
        <v>208400</v>
      </c>
      <c r="B2087" s="5"/>
      <c r="C2087" s="78"/>
      <c r="D2087" s="78"/>
      <c r="E2087" s="136">
        <f>CEILING(($E$1003+formule!$E$44*(A2087-$A$1003))/100,1)*100</f>
        <v>25900</v>
      </c>
      <c r="F2087" s="137">
        <f t="shared" si="206"/>
        <v>30821</v>
      </c>
      <c r="G2087" s="106"/>
      <c r="H2087" s="124">
        <f t="shared" si="203"/>
        <v>26350</v>
      </c>
      <c r="I2087" s="125">
        <f t="shared" si="204"/>
        <v>31356</v>
      </c>
      <c r="J2087" s="103"/>
      <c r="K2087" s="124">
        <f t="shared" si="207"/>
        <v>25900</v>
      </c>
      <c r="L2087" s="125">
        <f t="shared" si="208"/>
        <v>27195</v>
      </c>
    </row>
    <row r="2088" spans="1:12" x14ac:dyDescent="0.25">
      <c r="A2088" s="149">
        <f t="shared" si="205"/>
        <v>208500</v>
      </c>
      <c r="B2088" s="5"/>
      <c r="C2088" s="78"/>
      <c r="D2088" s="78"/>
      <c r="E2088" s="136">
        <f>CEILING(($E$1003+formule!$E$44*(A2088-$A$1003))/100,1)*100</f>
        <v>25900</v>
      </c>
      <c r="F2088" s="137">
        <f t="shared" si="206"/>
        <v>30821</v>
      </c>
      <c r="G2088" s="106"/>
      <c r="H2088" s="124">
        <f t="shared" si="203"/>
        <v>26350</v>
      </c>
      <c r="I2088" s="125">
        <f t="shared" si="204"/>
        <v>31356</v>
      </c>
      <c r="J2088" s="103"/>
      <c r="K2088" s="124">
        <f t="shared" si="207"/>
        <v>25900</v>
      </c>
      <c r="L2088" s="125">
        <f t="shared" si="208"/>
        <v>27195</v>
      </c>
    </row>
    <row r="2089" spans="1:12" x14ac:dyDescent="0.25">
      <c r="A2089" s="149">
        <f t="shared" si="205"/>
        <v>208600</v>
      </c>
      <c r="B2089" s="5"/>
      <c r="C2089" s="78"/>
      <c r="D2089" s="78"/>
      <c r="E2089" s="136">
        <f>CEILING(($E$1003+formule!$E$44*(A2089-$A$1003))/100,1)*100</f>
        <v>26000</v>
      </c>
      <c r="F2089" s="137">
        <f t="shared" si="206"/>
        <v>30940</v>
      </c>
      <c r="G2089" s="106"/>
      <c r="H2089" s="124">
        <f t="shared" ref="H2089:H2152" si="209">E2089+450</f>
        <v>26450</v>
      </c>
      <c r="I2089" s="125">
        <f t="shared" ref="I2089:I2152" si="210">F2089+535</f>
        <v>31475</v>
      </c>
      <c r="J2089" s="103"/>
      <c r="K2089" s="124">
        <f t="shared" si="207"/>
        <v>26000</v>
      </c>
      <c r="L2089" s="125">
        <f t="shared" si="208"/>
        <v>27300</v>
      </c>
    </row>
    <row r="2090" spans="1:12" x14ac:dyDescent="0.25">
      <c r="A2090" s="149">
        <f t="shared" si="205"/>
        <v>208700</v>
      </c>
      <c r="B2090" s="5"/>
      <c r="C2090" s="78"/>
      <c r="D2090" s="78"/>
      <c r="E2090" s="136">
        <f>CEILING(($E$1003+formule!$E$44*(A2090-$A$1003))/100,1)*100</f>
        <v>26000</v>
      </c>
      <c r="F2090" s="137">
        <f t="shared" si="206"/>
        <v>30940</v>
      </c>
      <c r="G2090" s="106"/>
      <c r="H2090" s="124">
        <f t="shared" si="209"/>
        <v>26450</v>
      </c>
      <c r="I2090" s="125">
        <f t="shared" si="210"/>
        <v>31475</v>
      </c>
      <c r="J2090" s="103"/>
      <c r="K2090" s="124">
        <f t="shared" si="207"/>
        <v>26000</v>
      </c>
      <c r="L2090" s="125">
        <f t="shared" si="208"/>
        <v>27300</v>
      </c>
    </row>
    <row r="2091" spans="1:12" x14ac:dyDescent="0.25">
      <c r="A2091" s="149">
        <f t="shared" si="205"/>
        <v>208800</v>
      </c>
      <c r="B2091" s="5"/>
      <c r="C2091" s="78"/>
      <c r="D2091" s="78"/>
      <c r="E2091" s="136">
        <f>CEILING(($E$1003+formule!$E$44*(A2091-$A$1003))/100,1)*100</f>
        <v>26000</v>
      </c>
      <c r="F2091" s="137">
        <f t="shared" si="206"/>
        <v>30940</v>
      </c>
      <c r="G2091" s="106"/>
      <c r="H2091" s="124">
        <f t="shared" si="209"/>
        <v>26450</v>
      </c>
      <c r="I2091" s="125">
        <f t="shared" si="210"/>
        <v>31475</v>
      </c>
      <c r="J2091" s="103"/>
      <c r="K2091" s="124">
        <f t="shared" si="207"/>
        <v>26000</v>
      </c>
      <c r="L2091" s="125">
        <f t="shared" si="208"/>
        <v>27300</v>
      </c>
    </row>
    <row r="2092" spans="1:12" x14ac:dyDescent="0.25">
      <c r="A2092" s="149">
        <f t="shared" si="205"/>
        <v>208900</v>
      </c>
      <c r="B2092" s="5"/>
      <c r="C2092" s="78"/>
      <c r="D2092" s="78"/>
      <c r="E2092" s="136">
        <f>CEILING(($E$1003+formule!$E$44*(A2092-$A$1003))/100,1)*100</f>
        <v>26000</v>
      </c>
      <c r="F2092" s="137">
        <f t="shared" si="206"/>
        <v>30940</v>
      </c>
      <c r="G2092" s="106"/>
      <c r="H2092" s="124">
        <f t="shared" si="209"/>
        <v>26450</v>
      </c>
      <c r="I2092" s="125">
        <f t="shared" si="210"/>
        <v>31475</v>
      </c>
      <c r="J2092" s="103"/>
      <c r="K2092" s="124">
        <f t="shared" si="207"/>
        <v>26000</v>
      </c>
      <c r="L2092" s="125">
        <f t="shared" si="208"/>
        <v>27300</v>
      </c>
    </row>
    <row r="2093" spans="1:12" x14ac:dyDescent="0.25">
      <c r="A2093" s="149">
        <f t="shared" ref="A2093:A2156" si="211">A2092+100</f>
        <v>209000</v>
      </c>
      <c r="B2093" s="5"/>
      <c r="C2093" s="78"/>
      <c r="D2093" s="78"/>
      <c r="E2093" s="136">
        <f>CEILING(($E$1003+formule!$E$44*(A2093-$A$1003))/100,1)*100</f>
        <v>26000</v>
      </c>
      <c r="F2093" s="137">
        <f t="shared" si="206"/>
        <v>30940</v>
      </c>
      <c r="G2093" s="106"/>
      <c r="H2093" s="124">
        <f t="shared" si="209"/>
        <v>26450</v>
      </c>
      <c r="I2093" s="125">
        <f t="shared" si="210"/>
        <v>31475</v>
      </c>
      <c r="J2093" s="103"/>
      <c r="K2093" s="124">
        <f t="shared" si="207"/>
        <v>26000</v>
      </c>
      <c r="L2093" s="125">
        <f t="shared" si="208"/>
        <v>27300</v>
      </c>
    </row>
    <row r="2094" spans="1:12" x14ac:dyDescent="0.25">
      <c r="A2094" s="149">
        <f t="shared" si="211"/>
        <v>209100</v>
      </c>
      <c r="B2094" s="5"/>
      <c r="C2094" s="78"/>
      <c r="D2094" s="78"/>
      <c r="E2094" s="136">
        <f>CEILING(($E$1003+formule!$E$44*(A2094-$A$1003))/100,1)*100</f>
        <v>26000</v>
      </c>
      <c r="F2094" s="137">
        <f t="shared" si="206"/>
        <v>30940</v>
      </c>
      <c r="G2094" s="106"/>
      <c r="H2094" s="124">
        <f t="shared" si="209"/>
        <v>26450</v>
      </c>
      <c r="I2094" s="125">
        <f t="shared" si="210"/>
        <v>31475</v>
      </c>
      <c r="J2094" s="103"/>
      <c r="K2094" s="124">
        <f t="shared" si="207"/>
        <v>26000</v>
      </c>
      <c r="L2094" s="125">
        <f t="shared" si="208"/>
        <v>27300</v>
      </c>
    </row>
    <row r="2095" spans="1:12" x14ac:dyDescent="0.25">
      <c r="A2095" s="149">
        <f t="shared" si="211"/>
        <v>209200</v>
      </c>
      <c r="B2095" s="5"/>
      <c r="C2095" s="78"/>
      <c r="D2095" s="78"/>
      <c r="E2095" s="136">
        <f>CEILING(($E$1003+formule!$E$44*(A2095-$A$1003))/100,1)*100</f>
        <v>26000</v>
      </c>
      <c r="F2095" s="137">
        <f t="shared" si="206"/>
        <v>30940</v>
      </c>
      <c r="G2095" s="106"/>
      <c r="H2095" s="124">
        <f t="shared" si="209"/>
        <v>26450</v>
      </c>
      <c r="I2095" s="125">
        <f t="shared" si="210"/>
        <v>31475</v>
      </c>
      <c r="J2095" s="103"/>
      <c r="K2095" s="124">
        <f t="shared" si="207"/>
        <v>26000</v>
      </c>
      <c r="L2095" s="125">
        <f t="shared" si="208"/>
        <v>27300</v>
      </c>
    </row>
    <row r="2096" spans="1:12" x14ac:dyDescent="0.25">
      <c r="A2096" s="149">
        <f t="shared" si="211"/>
        <v>209300</v>
      </c>
      <c r="B2096" s="5"/>
      <c r="C2096" s="78"/>
      <c r="D2096" s="78"/>
      <c r="E2096" s="136">
        <f>CEILING(($E$1003+formule!$E$44*(A2096-$A$1003))/100,1)*100</f>
        <v>26000</v>
      </c>
      <c r="F2096" s="137">
        <f t="shared" si="206"/>
        <v>30940</v>
      </c>
      <c r="G2096" s="106"/>
      <c r="H2096" s="124">
        <f t="shared" si="209"/>
        <v>26450</v>
      </c>
      <c r="I2096" s="125">
        <f t="shared" si="210"/>
        <v>31475</v>
      </c>
      <c r="J2096" s="103"/>
      <c r="K2096" s="124">
        <f t="shared" si="207"/>
        <v>26000</v>
      </c>
      <c r="L2096" s="125">
        <f t="shared" si="208"/>
        <v>27300</v>
      </c>
    </row>
    <row r="2097" spans="1:12" x14ac:dyDescent="0.25">
      <c r="A2097" s="149">
        <f t="shared" si="211"/>
        <v>209400</v>
      </c>
      <c r="B2097" s="5"/>
      <c r="C2097" s="78"/>
      <c r="D2097" s="78"/>
      <c r="E2097" s="136">
        <f>CEILING(($E$1003+formule!$E$44*(A2097-$A$1003))/100,1)*100</f>
        <v>26000</v>
      </c>
      <c r="F2097" s="137">
        <f t="shared" ref="F2097:F2160" si="212">E2097*1.19</f>
        <v>30940</v>
      </c>
      <c r="G2097" s="106"/>
      <c r="H2097" s="124">
        <f t="shared" si="209"/>
        <v>26450</v>
      </c>
      <c r="I2097" s="125">
        <f t="shared" si="210"/>
        <v>31475</v>
      </c>
      <c r="J2097" s="103"/>
      <c r="K2097" s="124">
        <f t="shared" si="207"/>
        <v>26000</v>
      </c>
      <c r="L2097" s="125">
        <f t="shared" si="208"/>
        <v>27300</v>
      </c>
    </row>
    <row r="2098" spans="1:12" x14ac:dyDescent="0.25">
      <c r="A2098" s="149">
        <f t="shared" si="211"/>
        <v>209500</v>
      </c>
      <c r="B2098" s="5"/>
      <c r="C2098" s="78"/>
      <c r="D2098" s="78"/>
      <c r="E2098" s="136">
        <f>CEILING(($E$1003+formule!$E$44*(A2098-$A$1003))/100,1)*100</f>
        <v>26000</v>
      </c>
      <c r="F2098" s="137">
        <f t="shared" si="212"/>
        <v>30940</v>
      </c>
      <c r="G2098" s="106"/>
      <c r="H2098" s="124">
        <f t="shared" si="209"/>
        <v>26450</v>
      </c>
      <c r="I2098" s="125">
        <f t="shared" si="210"/>
        <v>31475</v>
      </c>
      <c r="J2098" s="103"/>
      <c r="K2098" s="124">
        <f t="shared" si="207"/>
        <v>26000</v>
      </c>
      <c r="L2098" s="125">
        <f t="shared" si="208"/>
        <v>27300</v>
      </c>
    </row>
    <row r="2099" spans="1:12" x14ac:dyDescent="0.25">
      <c r="A2099" s="149">
        <f t="shared" si="211"/>
        <v>209600</v>
      </c>
      <c r="B2099" s="5"/>
      <c r="C2099" s="78"/>
      <c r="D2099" s="78"/>
      <c r="E2099" s="136">
        <f>CEILING(($E$1003+formule!$E$44*(A2099-$A$1003))/100,1)*100</f>
        <v>26000</v>
      </c>
      <c r="F2099" s="137">
        <f t="shared" si="212"/>
        <v>30940</v>
      </c>
      <c r="G2099" s="106"/>
      <c r="H2099" s="124">
        <f t="shared" si="209"/>
        <v>26450</v>
      </c>
      <c r="I2099" s="125">
        <f t="shared" si="210"/>
        <v>31475</v>
      </c>
      <c r="J2099" s="103"/>
      <c r="K2099" s="124">
        <f t="shared" si="207"/>
        <v>26000</v>
      </c>
      <c r="L2099" s="125">
        <f t="shared" si="208"/>
        <v>27300</v>
      </c>
    </row>
    <row r="2100" spans="1:12" x14ac:dyDescent="0.25">
      <c r="A2100" s="149">
        <f t="shared" si="211"/>
        <v>209700</v>
      </c>
      <c r="B2100" s="5"/>
      <c r="C2100" s="78"/>
      <c r="D2100" s="78"/>
      <c r="E2100" s="136">
        <f>CEILING(($E$1003+formule!$E$44*(A2100-$A$1003))/100,1)*100</f>
        <v>26100</v>
      </c>
      <c r="F2100" s="137">
        <f t="shared" si="212"/>
        <v>31059</v>
      </c>
      <c r="G2100" s="106"/>
      <c r="H2100" s="124">
        <f t="shared" si="209"/>
        <v>26550</v>
      </c>
      <c r="I2100" s="125">
        <f t="shared" si="210"/>
        <v>31594</v>
      </c>
      <c r="J2100" s="103"/>
      <c r="K2100" s="124">
        <f t="shared" si="207"/>
        <v>26100</v>
      </c>
      <c r="L2100" s="125">
        <f t="shared" si="208"/>
        <v>27405</v>
      </c>
    </row>
    <row r="2101" spans="1:12" x14ac:dyDescent="0.25">
      <c r="A2101" s="149">
        <f t="shared" si="211"/>
        <v>209800</v>
      </c>
      <c r="B2101" s="5"/>
      <c r="C2101" s="78"/>
      <c r="D2101" s="78"/>
      <c r="E2101" s="136">
        <f>CEILING(($E$1003+formule!$E$44*(A2101-$A$1003))/100,1)*100</f>
        <v>26100</v>
      </c>
      <c r="F2101" s="137">
        <f t="shared" si="212"/>
        <v>31059</v>
      </c>
      <c r="G2101" s="106"/>
      <c r="H2101" s="124">
        <f t="shared" si="209"/>
        <v>26550</v>
      </c>
      <c r="I2101" s="125">
        <f t="shared" si="210"/>
        <v>31594</v>
      </c>
      <c r="J2101" s="103"/>
      <c r="K2101" s="124">
        <f t="shared" si="207"/>
        <v>26100</v>
      </c>
      <c r="L2101" s="125">
        <f t="shared" si="208"/>
        <v>27405</v>
      </c>
    </row>
    <row r="2102" spans="1:12" x14ac:dyDescent="0.25">
      <c r="A2102" s="149">
        <f t="shared" si="211"/>
        <v>209900</v>
      </c>
      <c r="B2102" s="5"/>
      <c r="C2102" s="78"/>
      <c r="D2102" s="78"/>
      <c r="E2102" s="136">
        <f>CEILING(($E$1003+formule!$E$44*(A2102-$A$1003))/100,1)*100</f>
        <v>26100</v>
      </c>
      <c r="F2102" s="137">
        <f t="shared" si="212"/>
        <v>31059</v>
      </c>
      <c r="G2102" s="106"/>
      <c r="H2102" s="124">
        <f t="shared" si="209"/>
        <v>26550</v>
      </c>
      <c r="I2102" s="125">
        <f t="shared" si="210"/>
        <v>31594</v>
      </c>
      <c r="J2102" s="103"/>
      <c r="K2102" s="124">
        <f t="shared" si="207"/>
        <v>26100</v>
      </c>
      <c r="L2102" s="125">
        <f t="shared" si="208"/>
        <v>27405</v>
      </c>
    </row>
    <row r="2103" spans="1:12" x14ac:dyDescent="0.25">
      <c r="A2103" s="149">
        <f t="shared" si="211"/>
        <v>210000</v>
      </c>
      <c r="B2103" s="5"/>
      <c r="C2103" s="78"/>
      <c r="D2103" s="78"/>
      <c r="E2103" s="136">
        <f>CEILING(($E$1003+formule!$E$44*(A2103-$A$1003))/100,1)*100</f>
        <v>26100</v>
      </c>
      <c r="F2103" s="137">
        <f t="shared" si="212"/>
        <v>31059</v>
      </c>
      <c r="G2103" s="106"/>
      <c r="H2103" s="124">
        <f t="shared" si="209"/>
        <v>26550</v>
      </c>
      <c r="I2103" s="125">
        <f t="shared" si="210"/>
        <v>31594</v>
      </c>
      <c r="J2103" s="103"/>
      <c r="K2103" s="124">
        <f t="shared" si="207"/>
        <v>26100</v>
      </c>
      <c r="L2103" s="125">
        <f t="shared" si="208"/>
        <v>27405</v>
      </c>
    </row>
    <row r="2104" spans="1:12" x14ac:dyDescent="0.25">
      <c r="A2104" s="149">
        <f t="shared" si="211"/>
        <v>210100</v>
      </c>
      <c r="B2104" s="5"/>
      <c r="C2104" s="78"/>
      <c r="D2104" s="78"/>
      <c r="E2104" s="136">
        <f>CEILING(($E$1003+formule!$E$44*(A2104-$A$1003))/100,1)*100</f>
        <v>26100</v>
      </c>
      <c r="F2104" s="137">
        <f t="shared" si="212"/>
        <v>31059</v>
      </c>
      <c r="G2104" s="106"/>
      <c r="H2104" s="124">
        <f t="shared" si="209"/>
        <v>26550</v>
      </c>
      <c r="I2104" s="125">
        <f t="shared" si="210"/>
        <v>31594</v>
      </c>
      <c r="J2104" s="103"/>
      <c r="K2104" s="124">
        <f t="shared" si="207"/>
        <v>26100</v>
      </c>
      <c r="L2104" s="125">
        <f t="shared" si="208"/>
        <v>27405</v>
      </c>
    </row>
    <row r="2105" spans="1:12" x14ac:dyDescent="0.25">
      <c r="A2105" s="149">
        <f t="shared" si="211"/>
        <v>210200</v>
      </c>
      <c r="B2105" s="5"/>
      <c r="C2105" s="78"/>
      <c r="D2105" s="78"/>
      <c r="E2105" s="136">
        <f>CEILING(($E$1003+formule!$E$44*(A2105-$A$1003))/100,1)*100</f>
        <v>26100</v>
      </c>
      <c r="F2105" s="137">
        <f t="shared" si="212"/>
        <v>31059</v>
      </c>
      <c r="G2105" s="106"/>
      <c r="H2105" s="124">
        <f t="shared" si="209"/>
        <v>26550</v>
      </c>
      <c r="I2105" s="125">
        <f t="shared" si="210"/>
        <v>31594</v>
      </c>
      <c r="J2105" s="103"/>
      <c r="K2105" s="124">
        <f t="shared" si="207"/>
        <v>26100</v>
      </c>
      <c r="L2105" s="125">
        <f t="shared" si="208"/>
        <v>27405</v>
      </c>
    </row>
    <row r="2106" spans="1:12" x14ac:dyDescent="0.25">
      <c r="A2106" s="149">
        <f t="shared" si="211"/>
        <v>210300</v>
      </c>
      <c r="B2106" s="5"/>
      <c r="C2106" s="78"/>
      <c r="D2106" s="78"/>
      <c r="E2106" s="136">
        <f>CEILING(($E$1003+formule!$E$44*(A2106-$A$1003))/100,1)*100</f>
        <v>26100</v>
      </c>
      <c r="F2106" s="137">
        <f t="shared" si="212"/>
        <v>31059</v>
      </c>
      <c r="G2106" s="106"/>
      <c r="H2106" s="124">
        <f t="shared" si="209"/>
        <v>26550</v>
      </c>
      <c r="I2106" s="125">
        <f t="shared" si="210"/>
        <v>31594</v>
      </c>
      <c r="J2106" s="103"/>
      <c r="K2106" s="124">
        <f t="shared" si="207"/>
        <v>26100</v>
      </c>
      <c r="L2106" s="125">
        <f t="shared" si="208"/>
        <v>27405</v>
      </c>
    </row>
    <row r="2107" spans="1:12" x14ac:dyDescent="0.25">
      <c r="A2107" s="149">
        <f t="shared" si="211"/>
        <v>210400</v>
      </c>
      <c r="B2107" s="5"/>
      <c r="C2107" s="78"/>
      <c r="D2107" s="78"/>
      <c r="E2107" s="136">
        <f>CEILING(($E$1003+formule!$E$44*(A2107-$A$1003))/100,1)*100</f>
        <v>26100</v>
      </c>
      <c r="F2107" s="137">
        <f t="shared" si="212"/>
        <v>31059</v>
      </c>
      <c r="G2107" s="106"/>
      <c r="H2107" s="124">
        <f t="shared" si="209"/>
        <v>26550</v>
      </c>
      <c r="I2107" s="125">
        <f t="shared" si="210"/>
        <v>31594</v>
      </c>
      <c r="J2107" s="103"/>
      <c r="K2107" s="124">
        <f t="shared" si="207"/>
        <v>26100</v>
      </c>
      <c r="L2107" s="125">
        <f t="shared" si="208"/>
        <v>27405</v>
      </c>
    </row>
    <row r="2108" spans="1:12" x14ac:dyDescent="0.25">
      <c r="A2108" s="149">
        <f t="shared" si="211"/>
        <v>210500</v>
      </c>
      <c r="B2108" s="5"/>
      <c r="C2108" s="78"/>
      <c r="D2108" s="78"/>
      <c r="E2108" s="136">
        <f>CEILING(($E$1003+formule!$E$44*(A2108-$A$1003))/100,1)*100</f>
        <v>26100</v>
      </c>
      <c r="F2108" s="137">
        <f t="shared" si="212"/>
        <v>31059</v>
      </c>
      <c r="G2108" s="106"/>
      <c r="H2108" s="124">
        <f t="shared" si="209"/>
        <v>26550</v>
      </c>
      <c r="I2108" s="125">
        <f t="shared" si="210"/>
        <v>31594</v>
      </c>
      <c r="J2108" s="103"/>
      <c r="K2108" s="124">
        <f t="shared" si="207"/>
        <v>26100</v>
      </c>
      <c r="L2108" s="125">
        <f t="shared" si="208"/>
        <v>27405</v>
      </c>
    </row>
    <row r="2109" spans="1:12" x14ac:dyDescent="0.25">
      <c r="A2109" s="149">
        <f t="shared" si="211"/>
        <v>210600</v>
      </c>
      <c r="B2109" s="5"/>
      <c r="C2109" s="78"/>
      <c r="D2109" s="78"/>
      <c r="E2109" s="136">
        <f>CEILING(($E$1003+formule!$E$44*(A2109-$A$1003))/100,1)*100</f>
        <v>26100</v>
      </c>
      <c r="F2109" s="137">
        <f t="shared" si="212"/>
        <v>31059</v>
      </c>
      <c r="G2109" s="106"/>
      <c r="H2109" s="124">
        <f t="shared" si="209"/>
        <v>26550</v>
      </c>
      <c r="I2109" s="125">
        <f t="shared" si="210"/>
        <v>31594</v>
      </c>
      <c r="J2109" s="103"/>
      <c r="K2109" s="124">
        <f t="shared" si="207"/>
        <v>26100</v>
      </c>
      <c r="L2109" s="125">
        <f t="shared" si="208"/>
        <v>27405</v>
      </c>
    </row>
    <row r="2110" spans="1:12" x14ac:dyDescent="0.25">
      <c r="A2110" s="149">
        <f t="shared" si="211"/>
        <v>210700</v>
      </c>
      <c r="B2110" s="5"/>
      <c r="C2110" s="78"/>
      <c r="D2110" s="78"/>
      <c r="E2110" s="136">
        <f>CEILING(($E$1003+formule!$E$44*(A2110-$A$1003))/100,1)*100</f>
        <v>26200</v>
      </c>
      <c r="F2110" s="137">
        <f t="shared" si="212"/>
        <v>31178</v>
      </c>
      <c r="G2110" s="106"/>
      <c r="H2110" s="124">
        <f t="shared" si="209"/>
        <v>26650</v>
      </c>
      <c r="I2110" s="125">
        <f t="shared" si="210"/>
        <v>31713</v>
      </c>
      <c r="J2110" s="103"/>
      <c r="K2110" s="124">
        <f t="shared" si="207"/>
        <v>26200</v>
      </c>
      <c r="L2110" s="125">
        <f t="shared" si="208"/>
        <v>27510</v>
      </c>
    </row>
    <row r="2111" spans="1:12" x14ac:dyDescent="0.25">
      <c r="A2111" s="149">
        <f t="shared" si="211"/>
        <v>210800</v>
      </c>
      <c r="B2111" s="5"/>
      <c r="C2111" s="78"/>
      <c r="D2111" s="78"/>
      <c r="E2111" s="136">
        <f>CEILING(($E$1003+formule!$E$44*(A2111-$A$1003))/100,1)*100</f>
        <v>26200</v>
      </c>
      <c r="F2111" s="137">
        <f t="shared" si="212"/>
        <v>31178</v>
      </c>
      <c r="G2111" s="106"/>
      <c r="H2111" s="124">
        <f t="shared" si="209"/>
        <v>26650</v>
      </c>
      <c r="I2111" s="125">
        <f t="shared" si="210"/>
        <v>31713</v>
      </c>
      <c r="J2111" s="103"/>
      <c r="K2111" s="124">
        <f t="shared" si="207"/>
        <v>26200</v>
      </c>
      <c r="L2111" s="125">
        <f t="shared" si="208"/>
        <v>27510</v>
      </c>
    </row>
    <row r="2112" spans="1:12" x14ac:dyDescent="0.25">
      <c r="A2112" s="149">
        <f t="shared" si="211"/>
        <v>210900</v>
      </c>
      <c r="B2112" s="5"/>
      <c r="C2112" s="78"/>
      <c r="D2112" s="78"/>
      <c r="E2112" s="136">
        <f>CEILING(($E$1003+formule!$E$44*(A2112-$A$1003))/100,1)*100</f>
        <v>26200</v>
      </c>
      <c r="F2112" s="137">
        <f t="shared" si="212"/>
        <v>31178</v>
      </c>
      <c r="G2112" s="106"/>
      <c r="H2112" s="124">
        <f t="shared" si="209"/>
        <v>26650</v>
      </c>
      <c r="I2112" s="125">
        <f t="shared" si="210"/>
        <v>31713</v>
      </c>
      <c r="J2112" s="103"/>
      <c r="K2112" s="124">
        <f t="shared" si="207"/>
        <v>26200</v>
      </c>
      <c r="L2112" s="125">
        <f t="shared" si="208"/>
        <v>27510</v>
      </c>
    </row>
    <row r="2113" spans="1:12" x14ac:dyDescent="0.25">
      <c r="A2113" s="149">
        <f t="shared" si="211"/>
        <v>211000</v>
      </c>
      <c r="B2113" s="5"/>
      <c r="C2113" s="78"/>
      <c r="D2113" s="78"/>
      <c r="E2113" s="136">
        <f>CEILING(($E$1003+formule!$E$44*(A2113-$A$1003))/100,1)*100</f>
        <v>26200</v>
      </c>
      <c r="F2113" s="137">
        <f t="shared" si="212"/>
        <v>31178</v>
      </c>
      <c r="G2113" s="106"/>
      <c r="H2113" s="124">
        <f t="shared" si="209"/>
        <v>26650</v>
      </c>
      <c r="I2113" s="125">
        <f t="shared" si="210"/>
        <v>31713</v>
      </c>
      <c r="J2113" s="103"/>
      <c r="K2113" s="124">
        <f t="shared" si="207"/>
        <v>26200</v>
      </c>
      <c r="L2113" s="125">
        <f t="shared" si="208"/>
        <v>27510</v>
      </c>
    </row>
    <row r="2114" spans="1:12" x14ac:dyDescent="0.25">
      <c r="A2114" s="149">
        <f t="shared" si="211"/>
        <v>211100</v>
      </c>
      <c r="B2114" s="5"/>
      <c r="C2114" s="78"/>
      <c r="D2114" s="78"/>
      <c r="E2114" s="136">
        <f>CEILING(($E$1003+formule!$E$44*(A2114-$A$1003))/100,1)*100</f>
        <v>26200</v>
      </c>
      <c r="F2114" s="137">
        <f t="shared" si="212"/>
        <v>31178</v>
      </c>
      <c r="G2114" s="106"/>
      <c r="H2114" s="124">
        <f t="shared" si="209"/>
        <v>26650</v>
      </c>
      <c r="I2114" s="125">
        <f t="shared" si="210"/>
        <v>31713</v>
      </c>
      <c r="J2114" s="103"/>
      <c r="K2114" s="124">
        <f t="shared" si="207"/>
        <v>26200</v>
      </c>
      <c r="L2114" s="125">
        <f t="shared" si="208"/>
        <v>27510</v>
      </c>
    </row>
    <row r="2115" spans="1:12" x14ac:dyDescent="0.25">
      <c r="A2115" s="149">
        <f t="shared" si="211"/>
        <v>211200</v>
      </c>
      <c r="B2115" s="5"/>
      <c r="C2115" s="78"/>
      <c r="D2115" s="78"/>
      <c r="E2115" s="136">
        <f>CEILING(($E$1003+formule!$E$44*(A2115-$A$1003))/100,1)*100</f>
        <v>26200</v>
      </c>
      <c r="F2115" s="137">
        <f t="shared" si="212"/>
        <v>31178</v>
      </c>
      <c r="G2115" s="106"/>
      <c r="H2115" s="124">
        <f t="shared" si="209"/>
        <v>26650</v>
      </c>
      <c r="I2115" s="125">
        <f t="shared" si="210"/>
        <v>31713</v>
      </c>
      <c r="J2115" s="103"/>
      <c r="K2115" s="124">
        <f t="shared" si="207"/>
        <v>26200</v>
      </c>
      <c r="L2115" s="125">
        <f t="shared" si="208"/>
        <v>27510</v>
      </c>
    </row>
    <row r="2116" spans="1:12" x14ac:dyDescent="0.25">
      <c r="A2116" s="149">
        <f t="shared" si="211"/>
        <v>211300</v>
      </c>
      <c r="B2116" s="5"/>
      <c r="C2116" s="78"/>
      <c r="D2116" s="78"/>
      <c r="E2116" s="136">
        <f>CEILING(($E$1003+formule!$E$44*(A2116-$A$1003))/100,1)*100</f>
        <v>26200</v>
      </c>
      <c r="F2116" s="137">
        <f t="shared" si="212"/>
        <v>31178</v>
      </c>
      <c r="G2116" s="106"/>
      <c r="H2116" s="124">
        <f t="shared" si="209"/>
        <v>26650</v>
      </c>
      <c r="I2116" s="125">
        <f t="shared" si="210"/>
        <v>31713</v>
      </c>
      <c r="J2116" s="103"/>
      <c r="K2116" s="124">
        <f t="shared" si="207"/>
        <v>26200</v>
      </c>
      <c r="L2116" s="125">
        <f t="shared" si="208"/>
        <v>27510</v>
      </c>
    </row>
    <row r="2117" spans="1:12" x14ac:dyDescent="0.25">
      <c r="A2117" s="149">
        <f t="shared" si="211"/>
        <v>211400</v>
      </c>
      <c r="B2117" s="5"/>
      <c r="C2117" s="78"/>
      <c r="D2117" s="78"/>
      <c r="E2117" s="136">
        <f>CEILING(($E$1003+formule!$E$44*(A2117-$A$1003))/100,1)*100</f>
        <v>26200</v>
      </c>
      <c r="F2117" s="137">
        <f t="shared" si="212"/>
        <v>31178</v>
      </c>
      <c r="G2117" s="106"/>
      <c r="H2117" s="124">
        <f t="shared" si="209"/>
        <v>26650</v>
      </c>
      <c r="I2117" s="125">
        <f t="shared" si="210"/>
        <v>31713</v>
      </c>
      <c r="J2117" s="103"/>
      <c r="K2117" s="124">
        <f t="shared" ref="K2117:K2180" si="213">E2117</f>
        <v>26200</v>
      </c>
      <c r="L2117" s="125">
        <f t="shared" ref="L2117:L2180" si="214">K2117*1.05</f>
        <v>27510</v>
      </c>
    </row>
    <row r="2118" spans="1:12" x14ac:dyDescent="0.25">
      <c r="A2118" s="149">
        <f t="shared" si="211"/>
        <v>211500</v>
      </c>
      <c r="B2118" s="5"/>
      <c r="C2118" s="78"/>
      <c r="D2118" s="78"/>
      <c r="E2118" s="136">
        <f>CEILING(($E$1003+formule!$E$44*(A2118-$A$1003))/100,1)*100</f>
        <v>26200</v>
      </c>
      <c r="F2118" s="137">
        <f t="shared" si="212"/>
        <v>31178</v>
      </c>
      <c r="G2118" s="106"/>
      <c r="H2118" s="124">
        <f t="shared" si="209"/>
        <v>26650</v>
      </c>
      <c r="I2118" s="125">
        <f t="shared" si="210"/>
        <v>31713</v>
      </c>
      <c r="J2118" s="103"/>
      <c r="K2118" s="124">
        <f t="shared" si="213"/>
        <v>26200</v>
      </c>
      <c r="L2118" s="125">
        <f t="shared" si="214"/>
        <v>27510</v>
      </c>
    </row>
    <row r="2119" spans="1:12" x14ac:dyDescent="0.25">
      <c r="A2119" s="149">
        <f t="shared" si="211"/>
        <v>211600</v>
      </c>
      <c r="B2119" s="5"/>
      <c r="C2119" s="78"/>
      <c r="D2119" s="78"/>
      <c r="E2119" s="136">
        <f>CEILING(($E$1003+formule!$E$44*(A2119-$A$1003))/100,1)*100</f>
        <v>26200</v>
      </c>
      <c r="F2119" s="137">
        <f t="shared" si="212"/>
        <v>31178</v>
      </c>
      <c r="G2119" s="106"/>
      <c r="H2119" s="124">
        <f t="shared" si="209"/>
        <v>26650</v>
      </c>
      <c r="I2119" s="125">
        <f t="shared" si="210"/>
        <v>31713</v>
      </c>
      <c r="J2119" s="103"/>
      <c r="K2119" s="124">
        <f t="shared" si="213"/>
        <v>26200</v>
      </c>
      <c r="L2119" s="125">
        <f t="shared" si="214"/>
        <v>27510</v>
      </c>
    </row>
    <row r="2120" spans="1:12" x14ac:dyDescent="0.25">
      <c r="A2120" s="149">
        <f t="shared" si="211"/>
        <v>211700</v>
      </c>
      <c r="B2120" s="5"/>
      <c r="C2120" s="78"/>
      <c r="D2120" s="78"/>
      <c r="E2120" s="136">
        <f>CEILING(($E$1003+formule!$E$44*(A2120-$A$1003))/100,1)*100</f>
        <v>26300</v>
      </c>
      <c r="F2120" s="137">
        <f t="shared" si="212"/>
        <v>31297</v>
      </c>
      <c r="G2120" s="106"/>
      <c r="H2120" s="124">
        <f t="shared" si="209"/>
        <v>26750</v>
      </c>
      <c r="I2120" s="125">
        <f t="shared" si="210"/>
        <v>31832</v>
      </c>
      <c r="J2120" s="103"/>
      <c r="K2120" s="124">
        <f t="shared" si="213"/>
        <v>26300</v>
      </c>
      <c r="L2120" s="125">
        <f t="shared" si="214"/>
        <v>27615</v>
      </c>
    </row>
    <row r="2121" spans="1:12" x14ac:dyDescent="0.25">
      <c r="A2121" s="149">
        <f t="shared" si="211"/>
        <v>211800</v>
      </c>
      <c r="B2121" s="5"/>
      <c r="C2121" s="78"/>
      <c r="D2121" s="78"/>
      <c r="E2121" s="136">
        <f>CEILING(($E$1003+formule!$E$44*(A2121-$A$1003))/100,1)*100</f>
        <v>26300</v>
      </c>
      <c r="F2121" s="137">
        <f t="shared" si="212"/>
        <v>31297</v>
      </c>
      <c r="G2121" s="106"/>
      <c r="H2121" s="124">
        <f t="shared" si="209"/>
        <v>26750</v>
      </c>
      <c r="I2121" s="125">
        <f t="shared" si="210"/>
        <v>31832</v>
      </c>
      <c r="J2121" s="103"/>
      <c r="K2121" s="124">
        <f t="shared" si="213"/>
        <v>26300</v>
      </c>
      <c r="L2121" s="125">
        <f t="shared" si="214"/>
        <v>27615</v>
      </c>
    </row>
    <row r="2122" spans="1:12" x14ac:dyDescent="0.25">
      <c r="A2122" s="149">
        <f t="shared" si="211"/>
        <v>211900</v>
      </c>
      <c r="B2122" s="5"/>
      <c r="C2122" s="78"/>
      <c r="D2122" s="78"/>
      <c r="E2122" s="136">
        <f>CEILING(($E$1003+formule!$E$44*(A2122-$A$1003))/100,1)*100</f>
        <v>26300</v>
      </c>
      <c r="F2122" s="137">
        <f t="shared" si="212"/>
        <v>31297</v>
      </c>
      <c r="G2122" s="106"/>
      <c r="H2122" s="124">
        <f t="shared" si="209"/>
        <v>26750</v>
      </c>
      <c r="I2122" s="125">
        <f t="shared" si="210"/>
        <v>31832</v>
      </c>
      <c r="J2122" s="103"/>
      <c r="K2122" s="124">
        <f t="shared" si="213"/>
        <v>26300</v>
      </c>
      <c r="L2122" s="125">
        <f t="shared" si="214"/>
        <v>27615</v>
      </c>
    </row>
    <row r="2123" spans="1:12" x14ac:dyDescent="0.25">
      <c r="A2123" s="149">
        <f t="shared" si="211"/>
        <v>212000</v>
      </c>
      <c r="B2123" s="5"/>
      <c r="C2123" s="78"/>
      <c r="D2123" s="78"/>
      <c r="E2123" s="136">
        <f>CEILING(($E$1003+formule!$E$44*(A2123-$A$1003))/100,1)*100</f>
        <v>26300</v>
      </c>
      <c r="F2123" s="137">
        <f t="shared" si="212"/>
        <v>31297</v>
      </c>
      <c r="G2123" s="106"/>
      <c r="H2123" s="124">
        <f t="shared" si="209"/>
        <v>26750</v>
      </c>
      <c r="I2123" s="125">
        <f t="shared" si="210"/>
        <v>31832</v>
      </c>
      <c r="J2123" s="103"/>
      <c r="K2123" s="124">
        <f t="shared" si="213"/>
        <v>26300</v>
      </c>
      <c r="L2123" s="125">
        <f t="shared" si="214"/>
        <v>27615</v>
      </c>
    </row>
    <row r="2124" spans="1:12" x14ac:dyDescent="0.25">
      <c r="A2124" s="149">
        <f t="shared" si="211"/>
        <v>212100</v>
      </c>
      <c r="B2124" s="5"/>
      <c r="C2124" s="78"/>
      <c r="D2124" s="78"/>
      <c r="E2124" s="136">
        <f>CEILING(($E$1003+formule!$E$44*(A2124-$A$1003))/100,1)*100</f>
        <v>26300</v>
      </c>
      <c r="F2124" s="137">
        <f t="shared" si="212"/>
        <v>31297</v>
      </c>
      <c r="G2124" s="106"/>
      <c r="H2124" s="124">
        <f t="shared" si="209"/>
        <v>26750</v>
      </c>
      <c r="I2124" s="125">
        <f t="shared" si="210"/>
        <v>31832</v>
      </c>
      <c r="J2124" s="103"/>
      <c r="K2124" s="124">
        <f t="shared" si="213"/>
        <v>26300</v>
      </c>
      <c r="L2124" s="125">
        <f t="shared" si="214"/>
        <v>27615</v>
      </c>
    </row>
    <row r="2125" spans="1:12" x14ac:dyDescent="0.25">
      <c r="A2125" s="149">
        <f t="shared" si="211"/>
        <v>212200</v>
      </c>
      <c r="B2125" s="5"/>
      <c r="C2125" s="78"/>
      <c r="D2125" s="78"/>
      <c r="E2125" s="136">
        <f>CEILING(($E$1003+formule!$E$44*(A2125-$A$1003))/100,1)*100</f>
        <v>26300</v>
      </c>
      <c r="F2125" s="137">
        <f t="shared" si="212"/>
        <v>31297</v>
      </c>
      <c r="G2125" s="106"/>
      <c r="H2125" s="124">
        <f t="shared" si="209"/>
        <v>26750</v>
      </c>
      <c r="I2125" s="125">
        <f t="shared" si="210"/>
        <v>31832</v>
      </c>
      <c r="J2125" s="103"/>
      <c r="K2125" s="124">
        <f t="shared" si="213"/>
        <v>26300</v>
      </c>
      <c r="L2125" s="125">
        <f t="shared" si="214"/>
        <v>27615</v>
      </c>
    </row>
    <row r="2126" spans="1:12" x14ac:dyDescent="0.25">
      <c r="A2126" s="149">
        <f t="shared" si="211"/>
        <v>212300</v>
      </c>
      <c r="B2126" s="5"/>
      <c r="C2126" s="78"/>
      <c r="D2126" s="78"/>
      <c r="E2126" s="136">
        <f>CEILING(($E$1003+formule!$E$44*(A2126-$A$1003))/100,1)*100</f>
        <v>26300</v>
      </c>
      <c r="F2126" s="137">
        <f t="shared" si="212"/>
        <v>31297</v>
      </c>
      <c r="G2126" s="106"/>
      <c r="H2126" s="124">
        <f t="shared" si="209"/>
        <v>26750</v>
      </c>
      <c r="I2126" s="125">
        <f t="shared" si="210"/>
        <v>31832</v>
      </c>
      <c r="J2126" s="103"/>
      <c r="K2126" s="124">
        <f t="shared" si="213"/>
        <v>26300</v>
      </c>
      <c r="L2126" s="125">
        <f t="shared" si="214"/>
        <v>27615</v>
      </c>
    </row>
    <row r="2127" spans="1:12" x14ac:dyDescent="0.25">
      <c r="A2127" s="149">
        <f t="shared" si="211"/>
        <v>212400</v>
      </c>
      <c r="B2127" s="5"/>
      <c r="C2127" s="78"/>
      <c r="D2127" s="78"/>
      <c r="E2127" s="136">
        <f>CEILING(($E$1003+formule!$E$44*(A2127-$A$1003))/100,1)*100</f>
        <v>26300</v>
      </c>
      <c r="F2127" s="137">
        <f t="shared" si="212"/>
        <v>31297</v>
      </c>
      <c r="G2127" s="106"/>
      <c r="H2127" s="124">
        <f t="shared" si="209"/>
        <v>26750</v>
      </c>
      <c r="I2127" s="125">
        <f t="shared" si="210"/>
        <v>31832</v>
      </c>
      <c r="J2127" s="103"/>
      <c r="K2127" s="124">
        <f t="shared" si="213"/>
        <v>26300</v>
      </c>
      <c r="L2127" s="125">
        <f t="shared" si="214"/>
        <v>27615</v>
      </c>
    </row>
    <row r="2128" spans="1:12" x14ac:dyDescent="0.25">
      <c r="A2128" s="149">
        <f t="shared" si="211"/>
        <v>212500</v>
      </c>
      <c r="B2128" s="5"/>
      <c r="C2128" s="78"/>
      <c r="D2128" s="78"/>
      <c r="E2128" s="136">
        <f>CEILING(($E$1003+formule!$E$44*(A2128-$A$1003))/100,1)*100</f>
        <v>26300</v>
      </c>
      <c r="F2128" s="137">
        <f t="shared" si="212"/>
        <v>31297</v>
      </c>
      <c r="G2128" s="106"/>
      <c r="H2128" s="124">
        <f t="shared" si="209"/>
        <v>26750</v>
      </c>
      <c r="I2128" s="125">
        <f t="shared" si="210"/>
        <v>31832</v>
      </c>
      <c r="J2128" s="103"/>
      <c r="K2128" s="124">
        <f t="shared" si="213"/>
        <v>26300</v>
      </c>
      <c r="L2128" s="125">
        <f t="shared" si="214"/>
        <v>27615</v>
      </c>
    </row>
    <row r="2129" spans="1:12" x14ac:dyDescent="0.25">
      <c r="A2129" s="149">
        <f t="shared" si="211"/>
        <v>212600</v>
      </c>
      <c r="B2129" s="5"/>
      <c r="C2129" s="78"/>
      <c r="D2129" s="78"/>
      <c r="E2129" s="136">
        <f>CEILING(($E$1003+formule!$E$44*(A2129-$A$1003))/100,1)*100</f>
        <v>26300</v>
      </c>
      <c r="F2129" s="137">
        <f t="shared" si="212"/>
        <v>31297</v>
      </c>
      <c r="G2129" s="106"/>
      <c r="H2129" s="124">
        <f t="shared" si="209"/>
        <v>26750</v>
      </c>
      <c r="I2129" s="125">
        <f t="shared" si="210"/>
        <v>31832</v>
      </c>
      <c r="J2129" s="103"/>
      <c r="K2129" s="124">
        <f t="shared" si="213"/>
        <v>26300</v>
      </c>
      <c r="L2129" s="125">
        <f t="shared" si="214"/>
        <v>27615</v>
      </c>
    </row>
    <row r="2130" spans="1:12" x14ac:dyDescent="0.25">
      <c r="A2130" s="149">
        <f t="shared" si="211"/>
        <v>212700</v>
      </c>
      <c r="B2130" s="5"/>
      <c r="C2130" s="78"/>
      <c r="D2130" s="78"/>
      <c r="E2130" s="136">
        <f>CEILING(($E$1003+formule!$E$44*(A2130-$A$1003))/100,1)*100</f>
        <v>26400</v>
      </c>
      <c r="F2130" s="137">
        <f t="shared" si="212"/>
        <v>31416</v>
      </c>
      <c r="G2130" s="106"/>
      <c r="H2130" s="124">
        <f t="shared" si="209"/>
        <v>26850</v>
      </c>
      <c r="I2130" s="125">
        <f t="shared" si="210"/>
        <v>31951</v>
      </c>
      <c r="J2130" s="103"/>
      <c r="K2130" s="124">
        <f t="shared" si="213"/>
        <v>26400</v>
      </c>
      <c r="L2130" s="125">
        <f t="shared" si="214"/>
        <v>27720</v>
      </c>
    </row>
    <row r="2131" spans="1:12" x14ac:dyDescent="0.25">
      <c r="A2131" s="149">
        <f t="shared" si="211"/>
        <v>212800</v>
      </c>
      <c r="B2131" s="5"/>
      <c r="C2131" s="78"/>
      <c r="D2131" s="78"/>
      <c r="E2131" s="136">
        <f>CEILING(($E$1003+formule!$E$44*(A2131-$A$1003))/100,1)*100</f>
        <v>26400</v>
      </c>
      <c r="F2131" s="137">
        <f t="shared" si="212"/>
        <v>31416</v>
      </c>
      <c r="G2131" s="106"/>
      <c r="H2131" s="124">
        <f t="shared" si="209"/>
        <v>26850</v>
      </c>
      <c r="I2131" s="125">
        <f t="shared" si="210"/>
        <v>31951</v>
      </c>
      <c r="J2131" s="103"/>
      <c r="K2131" s="124">
        <f t="shared" si="213"/>
        <v>26400</v>
      </c>
      <c r="L2131" s="125">
        <f t="shared" si="214"/>
        <v>27720</v>
      </c>
    </row>
    <row r="2132" spans="1:12" x14ac:dyDescent="0.25">
      <c r="A2132" s="149">
        <f t="shared" si="211"/>
        <v>212900</v>
      </c>
      <c r="B2132" s="5"/>
      <c r="C2132" s="78"/>
      <c r="D2132" s="78"/>
      <c r="E2132" s="136">
        <f>CEILING(($E$1003+formule!$E$44*(A2132-$A$1003))/100,1)*100</f>
        <v>26400</v>
      </c>
      <c r="F2132" s="137">
        <f t="shared" si="212"/>
        <v>31416</v>
      </c>
      <c r="G2132" s="106"/>
      <c r="H2132" s="124">
        <f t="shared" si="209"/>
        <v>26850</v>
      </c>
      <c r="I2132" s="125">
        <f t="shared" si="210"/>
        <v>31951</v>
      </c>
      <c r="J2132" s="103"/>
      <c r="K2132" s="124">
        <f t="shared" si="213"/>
        <v>26400</v>
      </c>
      <c r="L2132" s="125">
        <f t="shared" si="214"/>
        <v>27720</v>
      </c>
    </row>
    <row r="2133" spans="1:12" x14ac:dyDescent="0.25">
      <c r="A2133" s="149">
        <f t="shared" si="211"/>
        <v>213000</v>
      </c>
      <c r="B2133" s="5"/>
      <c r="C2133" s="78"/>
      <c r="D2133" s="78"/>
      <c r="E2133" s="136">
        <f>CEILING(($E$1003+formule!$E$44*(A2133-$A$1003))/100,1)*100</f>
        <v>26400</v>
      </c>
      <c r="F2133" s="137">
        <f t="shared" si="212"/>
        <v>31416</v>
      </c>
      <c r="G2133" s="106"/>
      <c r="H2133" s="124">
        <f t="shared" si="209"/>
        <v>26850</v>
      </c>
      <c r="I2133" s="125">
        <f t="shared" si="210"/>
        <v>31951</v>
      </c>
      <c r="J2133" s="103"/>
      <c r="K2133" s="124">
        <f t="shared" si="213"/>
        <v>26400</v>
      </c>
      <c r="L2133" s="125">
        <f t="shared" si="214"/>
        <v>27720</v>
      </c>
    </row>
    <row r="2134" spans="1:12" x14ac:dyDescent="0.25">
      <c r="A2134" s="149">
        <f t="shared" si="211"/>
        <v>213100</v>
      </c>
      <c r="B2134" s="5"/>
      <c r="C2134" s="78"/>
      <c r="D2134" s="78"/>
      <c r="E2134" s="136">
        <f>CEILING(($E$1003+formule!$E$44*(A2134-$A$1003))/100,1)*100</f>
        <v>26400</v>
      </c>
      <c r="F2134" s="137">
        <f t="shared" si="212"/>
        <v>31416</v>
      </c>
      <c r="G2134" s="106"/>
      <c r="H2134" s="124">
        <f t="shared" si="209"/>
        <v>26850</v>
      </c>
      <c r="I2134" s="125">
        <f t="shared" si="210"/>
        <v>31951</v>
      </c>
      <c r="J2134" s="103"/>
      <c r="K2134" s="124">
        <f t="shared" si="213"/>
        <v>26400</v>
      </c>
      <c r="L2134" s="125">
        <f t="shared" si="214"/>
        <v>27720</v>
      </c>
    </row>
    <row r="2135" spans="1:12" x14ac:dyDescent="0.25">
      <c r="A2135" s="149">
        <f t="shared" si="211"/>
        <v>213200</v>
      </c>
      <c r="B2135" s="5"/>
      <c r="C2135" s="78"/>
      <c r="D2135" s="78"/>
      <c r="E2135" s="136">
        <f>CEILING(($E$1003+formule!$E$44*(A2135-$A$1003))/100,1)*100</f>
        <v>26400</v>
      </c>
      <c r="F2135" s="137">
        <f t="shared" si="212"/>
        <v>31416</v>
      </c>
      <c r="G2135" s="106"/>
      <c r="H2135" s="124">
        <f t="shared" si="209"/>
        <v>26850</v>
      </c>
      <c r="I2135" s="125">
        <f t="shared" si="210"/>
        <v>31951</v>
      </c>
      <c r="J2135" s="103"/>
      <c r="K2135" s="124">
        <f t="shared" si="213"/>
        <v>26400</v>
      </c>
      <c r="L2135" s="125">
        <f t="shared" si="214"/>
        <v>27720</v>
      </c>
    </row>
    <row r="2136" spans="1:12" x14ac:dyDescent="0.25">
      <c r="A2136" s="149">
        <f t="shared" si="211"/>
        <v>213300</v>
      </c>
      <c r="B2136" s="5"/>
      <c r="C2136" s="78"/>
      <c r="D2136" s="78"/>
      <c r="E2136" s="136">
        <f>CEILING(($E$1003+formule!$E$44*(A2136-$A$1003))/100,1)*100</f>
        <v>26400</v>
      </c>
      <c r="F2136" s="137">
        <f t="shared" si="212"/>
        <v>31416</v>
      </c>
      <c r="G2136" s="106"/>
      <c r="H2136" s="124">
        <f t="shared" si="209"/>
        <v>26850</v>
      </c>
      <c r="I2136" s="125">
        <f t="shared" si="210"/>
        <v>31951</v>
      </c>
      <c r="J2136" s="103"/>
      <c r="K2136" s="124">
        <f t="shared" si="213"/>
        <v>26400</v>
      </c>
      <c r="L2136" s="125">
        <f t="shared" si="214"/>
        <v>27720</v>
      </c>
    </row>
    <row r="2137" spans="1:12" x14ac:dyDescent="0.25">
      <c r="A2137" s="149">
        <f t="shared" si="211"/>
        <v>213400</v>
      </c>
      <c r="B2137" s="5"/>
      <c r="C2137" s="78"/>
      <c r="D2137" s="78"/>
      <c r="E2137" s="136">
        <f>CEILING(($E$1003+formule!$E$44*(A2137-$A$1003))/100,1)*100</f>
        <v>26400</v>
      </c>
      <c r="F2137" s="137">
        <f t="shared" si="212"/>
        <v>31416</v>
      </c>
      <c r="G2137" s="106"/>
      <c r="H2137" s="124">
        <f t="shared" si="209"/>
        <v>26850</v>
      </c>
      <c r="I2137" s="125">
        <f t="shared" si="210"/>
        <v>31951</v>
      </c>
      <c r="J2137" s="103"/>
      <c r="K2137" s="124">
        <f t="shared" si="213"/>
        <v>26400</v>
      </c>
      <c r="L2137" s="125">
        <f t="shared" si="214"/>
        <v>27720</v>
      </c>
    </row>
    <row r="2138" spans="1:12" x14ac:dyDescent="0.25">
      <c r="A2138" s="149">
        <f t="shared" si="211"/>
        <v>213500</v>
      </c>
      <c r="B2138" s="5"/>
      <c r="C2138" s="78"/>
      <c r="D2138" s="78"/>
      <c r="E2138" s="136">
        <f>CEILING(($E$1003+formule!$E$44*(A2138-$A$1003))/100,1)*100</f>
        <v>26400</v>
      </c>
      <c r="F2138" s="137">
        <f t="shared" si="212"/>
        <v>31416</v>
      </c>
      <c r="G2138" s="106"/>
      <c r="H2138" s="124">
        <f t="shared" si="209"/>
        <v>26850</v>
      </c>
      <c r="I2138" s="125">
        <f t="shared" si="210"/>
        <v>31951</v>
      </c>
      <c r="J2138" s="103"/>
      <c r="K2138" s="124">
        <f t="shared" si="213"/>
        <v>26400</v>
      </c>
      <c r="L2138" s="125">
        <f t="shared" si="214"/>
        <v>27720</v>
      </c>
    </row>
    <row r="2139" spans="1:12" x14ac:dyDescent="0.25">
      <c r="A2139" s="149">
        <f t="shared" si="211"/>
        <v>213600</v>
      </c>
      <c r="B2139" s="5"/>
      <c r="C2139" s="78"/>
      <c r="D2139" s="78"/>
      <c r="E2139" s="136">
        <f>CEILING(($E$1003+formule!$E$44*(A2139-$A$1003))/100,1)*100</f>
        <v>26400</v>
      </c>
      <c r="F2139" s="137">
        <f t="shared" si="212"/>
        <v>31416</v>
      </c>
      <c r="G2139" s="106"/>
      <c r="H2139" s="124">
        <f t="shared" si="209"/>
        <v>26850</v>
      </c>
      <c r="I2139" s="125">
        <f t="shared" si="210"/>
        <v>31951</v>
      </c>
      <c r="J2139" s="103"/>
      <c r="K2139" s="124">
        <f t="shared" si="213"/>
        <v>26400</v>
      </c>
      <c r="L2139" s="125">
        <f t="shared" si="214"/>
        <v>27720</v>
      </c>
    </row>
    <row r="2140" spans="1:12" x14ac:dyDescent="0.25">
      <c r="A2140" s="149">
        <f t="shared" si="211"/>
        <v>213700</v>
      </c>
      <c r="B2140" s="5"/>
      <c r="C2140" s="78"/>
      <c r="D2140" s="78"/>
      <c r="E2140" s="136">
        <f>CEILING(($E$1003+formule!$E$44*(A2140-$A$1003))/100,1)*100</f>
        <v>26500</v>
      </c>
      <c r="F2140" s="137">
        <f t="shared" si="212"/>
        <v>31535</v>
      </c>
      <c r="G2140" s="106"/>
      <c r="H2140" s="124">
        <f t="shared" si="209"/>
        <v>26950</v>
      </c>
      <c r="I2140" s="125">
        <f t="shared" si="210"/>
        <v>32070</v>
      </c>
      <c r="J2140" s="103"/>
      <c r="K2140" s="124">
        <f t="shared" si="213"/>
        <v>26500</v>
      </c>
      <c r="L2140" s="125">
        <f t="shared" si="214"/>
        <v>27825</v>
      </c>
    </row>
    <row r="2141" spans="1:12" x14ac:dyDescent="0.25">
      <c r="A2141" s="149">
        <f t="shared" si="211"/>
        <v>213800</v>
      </c>
      <c r="B2141" s="5"/>
      <c r="C2141" s="78"/>
      <c r="D2141" s="78"/>
      <c r="E2141" s="136">
        <f>CEILING(($E$1003+formule!$E$44*(A2141-$A$1003))/100,1)*100</f>
        <v>26500</v>
      </c>
      <c r="F2141" s="137">
        <f t="shared" si="212"/>
        <v>31535</v>
      </c>
      <c r="G2141" s="106"/>
      <c r="H2141" s="124">
        <f t="shared" si="209"/>
        <v>26950</v>
      </c>
      <c r="I2141" s="125">
        <f t="shared" si="210"/>
        <v>32070</v>
      </c>
      <c r="J2141" s="103"/>
      <c r="K2141" s="124">
        <f t="shared" si="213"/>
        <v>26500</v>
      </c>
      <c r="L2141" s="125">
        <f t="shared" si="214"/>
        <v>27825</v>
      </c>
    </row>
    <row r="2142" spans="1:12" x14ac:dyDescent="0.25">
      <c r="A2142" s="149">
        <f t="shared" si="211"/>
        <v>213900</v>
      </c>
      <c r="B2142" s="5"/>
      <c r="C2142" s="78"/>
      <c r="D2142" s="78"/>
      <c r="E2142" s="136">
        <f>CEILING(($E$1003+formule!$E$44*(A2142-$A$1003))/100,1)*100</f>
        <v>26500</v>
      </c>
      <c r="F2142" s="137">
        <f t="shared" si="212"/>
        <v>31535</v>
      </c>
      <c r="G2142" s="106"/>
      <c r="H2142" s="124">
        <f t="shared" si="209"/>
        <v>26950</v>
      </c>
      <c r="I2142" s="125">
        <f t="shared" si="210"/>
        <v>32070</v>
      </c>
      <c r="J2142" s="103"/>
      <c r="K2142" s="124">
        <f t="shared" si="213"/>
        <v>26500</v>
      </c>
      <c r="L2142" s="125">
        <f t="shared" si="214"/>
        <v>27825</v>
      </c>
    </row>
    <row r="2143" spans="1:12" x14ac:dyDescent="0.25">
      <c r="A2143" s="149">
        <f t="shared" si="211"/>
        <v>214000</v>
      </c>
      <c r="B2143" s="5"/>
      <c r="C2143" s="78"/>
      <c r="D2143" s="78"/>
      <c r="E2143" s="136">
        <f>CEILING(($E$1003+formule!$E$44*(A2143-$A$1003))/100,1)*100</f>
        <v>26500</v>
      </c>
      <c r="F2143" s="137">
        <f t="shared" si="212"/>
        <v>31535</v>
      </c>
      <c r="G2143" s="106"/>
      <c r="H2143" s="124">
        <f t="shared" si="209"/>
        <v>26950</v>
      </c>
      <c r="I2143" s="125">
        <f t="shared" si="210"/>
        <v>32070</v>
      </c>
      <c r="J2143" s="103"/>
      <c r="K2143" s="124">
        <f t="shared" si="213"/>
        <v>26500</v>
      </c>
      <c r="L2143" s="125">
        <f t="shared" si="214"/>
        <v>27825</v>
      </c>
    </row>
    <row r="2144" spans="1:12" x14ac:dyDescent="0.25">
      <c r="A2144" s="149">
        <f t="shared" si="211"/>
        <v>214100</v>
      </c>
      <c r="B2144" s="5"/>
      <c r="C2144" s="78"/>
      <c r="D2144" s="78"/>
      <c r="E2144" s="136">
        <f>CEILING(($E$1003+formule!$E$44*(A2144-$A$1003))/100,1)*100</f>
        <v>26500</v>
      </c>
      <c r="F2144" s="137">
        <f t="shared" si="212"/>
        <v>31535</v>
      </c>
      <c r="G2144" s="106"/>
      <c r="H2144" s="124">
        <f t="shared" si="209"/>
        <v>26950</v>
      </c>
      <c r="I2144" s="125">
        <f t="shared" si="210"/>
        <v>32070</v>
      </c>
      <c r="J2144" s="103"/>
      <c r="K2144" s="124">
        <f t="shared" si="213"/>
        <v>26500</v>
      </c>
      <c r="L2144" s="125">
        <f t="shared" si="214"/>
        <v>27825</v>
      </c>
    </row>
    <row r="2145" spans="1:12" x14ac:dyDescent="0.25">
      <c r="A2145" s="149">
        <f t="shared" si="211"/>
        <v>214200</v>
      </c>
      <c r="B2145" s="5"/>
      <c r="C2145" s="78"/>
      <c r="D2145" s="78"/>
      <c r="E2145" s="136">
        <f>CEILING(($E$1003+formule!$E$44*(A2145-$A$1003))/100,1)*100</f>
        <v>26500</v>
      </c>
      <c r="F2145" s="137">
        <f t="shared" si="212"/>
        <v>31535</v>
      </c>
      <c r="G2145" s="106"/>
      <c r="H2145" s="124">
        <f t="shared" si="209"/>
        <v>26950</v>
      </c>
      <c r="I2145" s="125">
        <f t="shared" si="210"/>
        <v>32070</v>
      </c>
      <c r="J2145" s="103"/>
      <c r="K2145" s="124">
        <f t="shared" si="213"/>
        <v>26500</v>
      </c>
      <c r="L2145" s="125">
        <f t="shared" si="214"/>
        <v>27825</v>
      </c>
    </row>
    <row r="2146" spans="1:12" x14ac:dyDescent="0.25">
      <c r="A2146" s="149">
        <f t="shared" si="211"/>
        <v>214300</v>
      </c>
      <c r="B2146" s="5"/>
      <c r="C2146" s="78"/>
      <c r="D2146" s="78"/>
      <c r="E2146" s="136">
        <f>CEILING(($E$1003+formule!$E$44*(A2146-$A$1003))/100,1)*100</f>
        <v>26500</v>
      </c>
      <c r="F2146" s="137">
        <f t="shared" si="212"/>
        <v>31535</v>
      </c>
      <c r="G2146" s="106"/>
      <c r="H2146" s="124">
        <f t="shared" si="209"/>
        <v>26950</v>
      </c>
      <c r="I2146" s="125">
        <f t="shared" si="210"/>
        <v>32070</v>
      </c>
      <c r="J2146" s="103"/>
      <c r="K2146" s="124">
        <f t="shared" si="213"/>
        <v>26500</v>
      </c>
      <c r="L2146" s="125">
        <f t="shared" si="214"/>
        <v>27825</v>
      </c>
    </row>
    <row r="2147" spans="1:12" x14ac:dyDescent="0.25">
      <c r="A2147" s="149">
        <f t="shared" si="211"/>
        <v>214400</v>
      </c>
      <c r="B2147" s="5"/>
      <c r="C2147" s="78"/>
      <c r="D2147" s="78"/>
      <c r="E2147" s="136">
        <f>CEILING(($E$1003+formule!$E$44*(A2147-$A$1003))/100,1)*100</f>
        <v>26500</v>
      </c>
      <c r="F2147" s="137">
        <f t="shared" si="212"/>
        <v>31535</v>
      </c>
      <c r="G2147" s="106"/>
      <c r="H2147" s="124">
        <f t="shared" si="209"/>
        <v>26950</v>
      </c>
      <c r="I2147" s="125">
        <f t="shared" si="210"/>
        <v>32070</v>
      </c>
      <c r="J2147" s="103"/>
      <c r="K2147" s="124">
        <f t="shared" si="213"/>
        <v>26500</v>
      </c>
      <c r="L2147" s="125">
        <f t="shared" si="214"/>
        <v>27825</v>
      </c>
    </row>
    <row r="2148" spans="1:12" x14ac:dyDescent="0.25">
      <c r="A2148" s="149">
        <f t="shared" si="211"/>
        <v>214500</v>
      </c>
      <c r="B2148" s="5"/>
      <c r="C2148" s="78"/>
      <c r="D2148" s="78"/>
      <c r="E2148" s="136">
        <f>CEILING(($E$1003+formule!$E$44*(A2148-$A$1003))/100,1)*100</f>
        <v>26500</v>
      </c>
      <c r="F2148" s="137">
        <f t="shared" si="212"/>
        <v>31535</v>
      </c>
      <c r="G2148" s="106"/>
      <c r="H2148" s="124">
        <f t="shared" si="209"/>
        <v>26950</v>
      </c>
      <c r="I2148" s="125">
        <f t="shared" si="210"/>
        <v>32070</v>
      </c>
      <c r="J2148" s="103"/>
      <c r="K2148" s="124">
        <f t="shared" si="213"/>
        <v>26500</v>
      </c>
      <c r="L2148" s="125">
        <f t="shared" si="214"/>
        <v>27825</v>
      </c>
    </row>
    <row r="2149" spans="1:12" x14ac:dyDescent="0.25">
      <c r="A2149" s="149">
        <f t="shared" si="211"/>
        <v>214600</v>
      </c>
      <c r="B2149" s="5"/>
      <c r="C2149" s="78"/>
      <c r="D2149" s="78"/>
      <c r="E2149" s="136">
        <f>CEILING(($E$1003+formule!$E$44*(A2149-$A$1003))/100,1)*100</f>
        <v>26500</v>
      </c>
      <c r="F2149" s="137">
        <f t="shared" si="212"/>
        <v>31535</v>
      </c>
      <c r="G2149" s="106"/>
      <c r="H2149" s="124">
        <f t="shared" si="209"/>
        <v>26950</v>
      </c>
      <c r="I2149" s="125">
        <f t="shared" si="210"/>
        <v>32070</v>
      </c>
      <c r="J2149" s="103"/>
      <c r="K2149" s="124">
        <f t="shared" si="213"/>
        <v>26500</v>
      </c>
      <c r="L2149" s="125">
        <f t="shared" si="214"/>
        <v>27825</v>
      </c>
    </row>
    <row r="2150" spans="1:12" x14ac:dyDescent="0.25">
      <c r="A2150" s="149">
        <f t="shared" si="211"/>
        <v>214700</v>
      </c>
      <c r="B2150" s="5"/>
      <c r="C2150" s="78"/>
      <c r="D2150" s="78"/>
      <c r="E2150" s="136">
        <f>CEILING(($E$1003+formule!$E$44*(A2150-$A$1003))/100,1)*100</f>
        <v>26600</v>
      </c>
      <c r="F2150" s="137">
        <f t="shared" si="212"/>
        <v>31654</v>
      </c>
      <c r="G2150" s="106"/>
      <c r="H2150" s="124">
        <f t="shared" si="209"/>
        <v>27050</v>
      </c>
      <c r="I2150" s="125">
        <f t="shared" si="210"/>
        <v>32189</v>
      </c>
      <c r="J2150" s="103"/>
      <c r="K2150" s="124">
        <f t="shared" si="213"/>
        <v>26600</v>
      </c>
      <c r="L2150" s="125">
        <f t="shared" si="214"/>
        <v>27930</v>
      </c>
    </row>
    <row r="2151" spans="1:12" x14ac:dyDescent="0.25">
      <c r="A2151" s="149">
        <f t="shared" si="211"/>
        <v>214800</v>
      </c>
      <c r="B2151" s="5"/>
      <c r="C2151" s="78"/>
      <c r="D2151" s="78"/>
      <c r="E2151" s="136">
        <f>CEILING(($E$1003+formule!$E$44*(A2151-$A$1003))/100,1)*100</f>
        <v>26600</v>
      </c>
      <c r="F2151" s="137">
        <f t="shared" si="212"/>
        <v>31654</v>
      </c>
      <c r="G2151" s="106"/>
      <c r="H2151" s="124">
        <f t="shared" si="209"/>
        <v>27050</v>
      </c>
      <c r="I2151" s="125">
        <f t="shared" si="210"/>
        <v>32189</v>
      </c>
      <c r="J2151" s="103"/>
      <c r="K2151" s="124">
        <f t="shared" si="213"/>
        <v>26600</v>
      </c>
      <c r="L2151" s="125">
        <f t="shared" si="214"/>
        <v>27930</v>
      </c>
    </row>
    <row r="2152" spans="1:12" x14ac:dyDescent="0.25">
      <c r="A2152" s="149">
        <f t="shared" si="211"/>
        <v>214900</v>
      </c>
      <c r="B2152" s="5"/>
      <c r="C2152" s="78"/>
      <c r="D2152" s="78"/>
      <c r="E2152" s="136">
        <f>CEILING(($E$1003+formule!$E$44*(A2152-$A$1003))/100,1)*100</f>
        <v>26600</v>
      </c>
      <c r="F2152" s="137">
        <f t="shared" si="212"/>
        <v>31654</v>
      </c>
      <c r="G2152" s="106"/>
      <c r="H2152" s="124">
        <f t="shared" si="209"/>
        <v>27050</v>
      </c>
      <c r="I2152" s="125">
        <f t="shared" si="210"/>
        <v>32189</v>
      </c>
      <c r="J2152" s="103"/>
      <c r="K2152" s="124">
        <f t="shared" si="213"/>
        <v>26600</v>
      </c>
      <c r="L2152" s="125">
        <f t="shared" si="214"/>
        <v>27930</v>
      </c>
    </row>
    <row r="2153" spans="1:12" x14ac:dyDescent="0.25">
      <c r="A2153" s="149">
        <f t="shared" si="211"/>
        <v>215000</v>
      </c>
      <c r="B2153" s="5"/>
      <c r="C2153" s="78"/>
      <c r="D2153" s="78"/>
      <c r="E2153" s="136">
        <f>CEILING(($E$1003+formule!$E$44*(A2153-$A$1003))/100,1)*100</f>
        <v>26600</v>
      </c>
      <c r="F2153" s="137">
        <f t="shared" si="212"/>
        <v>31654</v>
      </c>
      <c r="G2153" s="106"/>
      <c r="H2153" s="124">
        <f t="shared" ref="H2153:H2216" si="215">E2153+450</f>
        <v>27050</v>
      </c>
      <c r="I2153" s="125">
        <f t="shared" ref="I2153:I2216" si="216">F2153+535</f>
        <v>32189</v>
      </c>
      <c r="J2153" s="103"/>
      <c r="K2153" s="124">
        <f t="shared" si="213"/>
        <v>26600</v>
      </c>
      <c r="L2153" s="125">
        <f t="shared" si="214"/>
        <v>27930</v>
      </c>
    </row>
    <row r="2154" spans="1:12" x14ac:dyDescent="0.25">
      <c r="A2154" s="149">
        <f t="shared" si="211"/>
        <v>215100</v>
      </c>
      <c r="B2154" s="5"/>
      <c r="C2154" s="78"/>
      <c r="D2154" s="78"/>
      <c r="E2154" s="136">
        <f>CEILING(($E$1003+formule!$E$44*(A2154-$A$1003))/100,1)*100</f>
        <v>26600</v>
      </c>
      <c r="F2154" s="137">
        <f t="shared" si="212"/>
        <v>31654</v>
      </c>
      <c r="G2154" s="106"/>
      <c r="H2154" s="124">
        <f t="shared" si="215"/>
        <v>27050</v>
      </c>
      <c r="I2154" s="125">
        <f t="shared" si="216"/>
        <v>32189</v>
      </c>
      <c r="J2154" s="103"/>
      <c r="K2154" s="124">
        <f t="shared" si="213"/>
        <v>26600</v>
      </c>
      <c r="L2154" s="125">
        <f t="shared" si="214"/>
        <v>27930</v>
      </c>
    </row>
    <row r="2155" spans="1:12" x14ac:dyDescent="0.25">
      <c r="A2155" s="149">
        <f t="shared" si="211"/>
        <v>215200</v>
      </c>
      <c r="B2155" s="5"/>
      <c r="C2155" s="78"/>
      <c r="D2155" s="78"/>
      <c r="E2155" s="136">
        <f>CEILING(($E$1003+formule!$E$44*(A2155-$A$1003))/100,1)*100</f>
        <v>26600</v>
      </c>
      <c r="F2155" s="137">
        <f t="shared" si="212"/>
        <v>31654</v>
      </c>
      <c r="G2155" s="106"/>
      <c r="H2155" s="124">
        <f t="shared" si="215"/>
        <v>27050</v>
      </c>
      <c r="I2155" s="125">
        <f t="shared" si="216"/>
        <v>32189</v>
      </c>
      <c r="J2155" s="103"/>
      <c r="K2155" s="124">
        <f t="shared" si="213"/>
        <v>26600</v>
      </c>
      <c r="L2155" s="125">
        <f t="shared" si="214"/>
        <v>27930</v>
      </c>
    </row>
    <row r="2156" spans="1:12" x14ac:dyDescent="0.25">
      <c r="A2156" s="149">
        <f t="shared" si="211"/>
        <v>215300</v>
      </c>
      <c r="B2156" s="5"/>
      <c r="C2156" s="78"/>
      <c r="D2156" s="78"/>
      <c r="E2156" s="136">
        <f>CEILING(($E$1003+formule!$E$44*(A2156-$A$1003))/100,1)*100</f>
        <v>26600</v>
      </c>
      <c r="F2156" s="137">
        <f t="shared" si="212"/>
        <v>31654</v>
      </c>
      <c r="G2156" s="106"/>
      <c r="H2156" s="124">
        <f t="shared" si="215"/>
        <v>27050</v>
      </c>
      <c r="I2156" s="125">
        <f t="shared" si="216"/>
        <v>32189</v>
      </c>
      <c r="J2156" s="103"/>
      <c r="K2156" s="124">
        <f t="shared" si="213"/>
        <v>26600</v>
      </c>
      <c r="L2156" s="125">
        <f t="shared" si="214"/>
        <v>27930</v>
      </c>
    </row>
    <row r="2157" spans="1:12" x14ac:dyDescent="0.25">
      <c r="A2157" s="149">
        <f t="shared" ref="A2157:A2220" si="217">A2156+100</f>
        <v>215400</v>
      </c>
      <c r="B2157" s="5"/>
      <c r="C2157" s="78"/>
      <c r="D2157" s="78"/>
      <c r="E2157" s="136">
        <f>CEILING(($E$1003+formule!$E$44*(A2157-$A$1003))/100,1)*100</f>
        <v>26600</v>
      </c>
      <c r="F2157" s="137">
        <f t="shared" si="212"/>
        <v>31654</v>
      </c>
      <c r="G2157" s="106"/>
      <c r="H2157" s="124">
        <f t="shared" si="215"/>
        <v>27050</v>
      </c>
      <c r="I2157" s="125">
        <f t="shared" si="216"/>
        <v>32189</v>
      </c>
      <c r="J2157" s="103"/>
      <c r="K2157" s="124">
        <f t="shared" si="213"/>
        <v>26600</v>
      </c>
      <c r="L2157" s="125">
        <f t="shared" si="214"/>
        <v>27930</v>
      </c>
    </row>
    <row r="2158" spans="1:12" x14ac:dyDescent="0.25">
      <c r="A2158" s="149">
        <f t="shared" si="217"/>
        <v>215500</v>
      </c>
      <c r="B2158" s="5"/>
      <c r="C2158" s="78"/>
      <c r="D2158" s="78"/>
      <c r="E2158" s="136">
        <f>CEILING(($E$1003+formule!$E$44*(A2158-$A$1003))/100,1)*100</f>
        <v>26600</v>
      </c>
      <c r="F2158" s="137">
        <f t="shared" si="212"/>
        <v>31654</v>
      </c>
      <c r="G2158" s="106"/>
      <c r="H2158" s="124">
        <f t="shared" si="215"/>
        <v>27050</v>
      </c>
      <c r="I2158" s="125">
        <f t="shared" si="216"/>
        <v>32189</v>
      </c>
      <c r="J2158" s="103"/>
      <c r="K2158" s="124">
        <f t="shared" si="213"/>
        <v>26600</v>
      </c>
      <c r="L2158" s="125">
        <f t="shared" si="214"/>
        <v>27930</v>
      </c>
    </row>
    <row r="2159" spans="1:12" x14ac:dyDescent="0.25">
      <c r="A2159" s="149">
        <f t="shared" si="217"/>
        <v>215600</v>
      </c>
      <c r="B2159" s="5"/>
      <c r="C2159" s="78"/>
      <c r="D2159" s="78"/>
      <c r="E2159" s="136">
        <f>CEILING(($E$1003+formule!$E$44*(A2159-$A$1003))/100,1)*100</f>
        <v>26600</v>
      </c>
      <c r="F2159" s="137">
        <f t="shared" si="212"/>
        <v>31654</v>
      </c>
      <c r="G2159" s="106"/>
      <c r="H2159" s="124">
        <f t="shared" si="215"/>
        <v>27050</v>
      </c>
      <c r="I2159" s="125">
        <f t="shared" si="216"/>
        <v>32189</v>
      </c>
      <c r="J2159" s="103"/>
      <c r="K2159" s="124">
        <f t="shared" si="213"/>
        <v>26600</v>
      </c>
      <c r="L2159" s="125">
        <f t="shared" si="214"/>
        <v>27930</v>
      </c>
    </row>
    <row r="2160" spans="1:12" x14ac:dyDescent="0.25">
      <c r="A2160" s="149">
        <f t="shared" si="217"/>
        <v>215700</v>
      </c>
      <c r="B2160" s="5"/>
      <c r="C2160" s="78"/>
      <c r="D2160" s="78"/>
      <c r="E2160" s="136">
        <f>CEILING(($E$1003+formule!$E$44*(A2160-$A$1003))/100,1)*100</f>
        <v>26600</v>
      </c>
      <c r="F2160" s="137">
        <f t="shared" si="212"/>
        <v>31654</v>
      </c>
      <c r="G2160" s="106"/>
      <c r="H2160" s="124">
        <f t="shared" si="215"/>
        <v>27050</v>
      </c>
      <c r="I2160" s="125">
        <f t="shared" si="216"/>
        <v>32189</v>
      </c>
      <c r="J2160" s="103"/>
      <c r="K2160" s="124">
        <f t="shared" si="213"/>
        <v>26600</v>
      </c>
      <c r="L2160" s="125">
        <f t="shared" si="214"/>
        <v>27930</v>
      </c>
    </row>
    <row r="2161" spans="1:12" x14ac:dyDescent="0.25">
      <c r="A2161" s="149">
        <f t="shared" si="217"/>
        <v>215800</v>
      </c>
      <c r="B2161" s="5"/>
      <c r="C2161" s="78"/>
      <c r="D2161" s="78"/>
      <c r="E2161" s="136">
        <f>CEILING(($E$1003+formule!$E$44*(A2161-$A$1003))/100,1)*100</f>
        <v>26700</v>
      </c>
      <c r="F2161" s="137">
        <f t="shared" ref="F2161:F2224" si="218">E2161*1.19</f>
        <v>31773</v>
      </c>
      <c r="G2161" s="106"/>
      <c r="H2161" s="124">
        <f t="shared" si="215"/>
        <v>27150</v>
      </c>
      <c r="I2161" s="125">
        <f t="shared" si="216"/>
        <v>32308</v>
      </c>
      <c r="J2161" s="103"/>
      <c r="K2161" s="124">
        <f t="shared" si="213"/>
        <v>26700</v>
      </c>
      <c r="L2161" s="125">
        <f t="shared" si="214"/>
        <v>28035</v>
      </c>
    </row>
    <row r="2162" spans="1:12" x14ac:dyDescent="0.25">
      <c r="A2162" s="149">
        <f t="shared" si="217"/>
        <v>215900</v>
      </c>
      <c r="B2162" s="5"/>
      <c r="C2162" s="78"/>
      <c r="D2162" s="78"/>
      <c r="E2162" s="136">
        <f>CEILING(($E$1003+formule!$E$44*(A2162-$A$1003))/100,1)*100</f>
        <v>26700</v>
      </c>
      <c r="F2162" s="137">
        <f t="shared" si="218"/>
        <v>31773</v>
      </c>
      <c r="G2162" s="106"/>
      <c r="H2162" s="124">
        <f t="shared" si="215"/>
        <v>27150</v>
      </c>
      <c r="I2162" s="125">
        <f t="shared" si="216"/>
        <v>32308</v>
      </c>
      <c r="J2162" s="103"/>
      <c r="K2162" s="124">
        <f t="shared" si="213"/>
        <v>26700</v>
      </c>
      <c r="L2162" s="125">
        <f t="shared" si="214"/>
        <v>28035</v>
      </c>
    </row>
    <row r="2163" spans="1:12" x14ac:dyDescent="0.25">
      <c r="A2163" s="149">
        <f t="shared" si="217"/>
        <v>216000</v>
      </c>
      <c r="B2163" s="5"/>
      <c r="C2163" s="78"/>
      <c r="D2163" s="78"/>
      <c r="E2163" s="136">
        <f>CEILING(($E$1003+formule!$E$44*(A2163-$A$1003))/100,1)*100</f>
        <v>26700</v>
      </c>
      <c r="F2163" s="137">
        <f t="shared" si="218"/>
        <v>31773</v>
      </c>
      <c r="G2163" s="106"/>
      <c r="H2163" s="124">
        <f t="shared" si="215"/>
        <v>27150</v>
      </c>
      <c r="I2163" s="125">
        <f t="shared" si="216"/>
        <v>32308</v>
      </c>
      <c r="J2163" s="103"/>
      <c r="K2163" s="124">
        <f t="shared" si="213"/>
        <v>26700</v>
      </c>
      <c r="L2163" s="125">
        <f t="shared" si="214"/>
        <v>28035</v>
      </c>
    </row>
    <row r="2164" spans="1:12" x14ac:dyDescent="0.25">
      <c r="A2164" s="149">
        <f t="shared" si="217"/>
        <v>216100</v>
      </c>
      <c r="B2164" s="5"/>
      <c r="C2164" s="78"/>
      <c r="D2164" s="78"/>
      <c r="E2164" s="136">
        <f>CEILING(($E$1003+formule!$E$44*(A2164-$A$1003))/100,1)*100</f>
        <v>26700</v>
      </c>
      <c r="F2164" s="137">
        <f t="shared" si="218"/>
        <v>31773</v>
      </c>
      <c r="G2164" s="106"/>
      <c r="H2164" s="124">
        <f t="shared" si="215"/>
        <v>27150</v>
      </c>
      <c r="I2164" s="125">
        <f t="shared" si="216"/>
        <v>32308</v>
      </c>
      <c r="J2164" s="103"/>
      <c r="K2164" s="124">
        <f t="shared" si="213"/>
        <v>26700</v>
      </c>
      <c r="L2164" s="125">
        <f t="shared" si="214"/>
        <v>28035</v>
      </c>
    </row>
    <row r="2165" spans="1:12" x14ac:dyDescent="0.25">
      <c r="A2165" s="149">
        <f t="shared" si="217"/>
        <v>216200</v>
      </c>
      <c r="B2165" s="5"/>
      <c r="C2165" s="78"/>
      <c r="D2165" s="78"/>
      <c r="E2165" s="136">
        <f>CEILING(($E$1003+formule!$E$44*(A2165-$A$1003))/100,1)*100</f>
        <v>26700</v>
      </c>
      <c r="F2165" s="137">
        <f t="shared" si="218"/>
        <v>31773</v>
      </c>
      <c r="G2165" s="106"/>
      <c r="H2165" s="124">
        <f t="shared" si="215"/>
        <v>27150</v>
      </c>
      <c r="I2165" s="125">
        <f t="shared" si="216"/>
        <v>32308</v>
      </c>
      <c r="J2165" s="103"/>
      <c r="K2165" s="124">
        <f t="shared" si="213"/>
        <v>26700</v>
      </c>
      <c r="L2165" s="125">
        <f t="shared" si="214"/>
        <v>28035</v>
      </c>
    </row>
    <row r="2166" spans="1:12" x14ac:dyDescent="0.25">
      <c r="A2166" s="149">
        <f t="shared" si="217"/>
        <v>216300</v>
      </c>
      <c r="B2166" s="5"/>
      <c r="C2166" s="78"/>
      <c r="D2166" s="78"/>
      <c r="E2166" s="136">
        <f>CEILING(($E$1003+formule!$E$44*(A2166-$A$1003))/100,1)*100</f>
        <v>26700</v>
      </c>
      <c r="F2166" s="137">
        <f t="shared" si="218"/>
        <v>31773</v>
      </c>
      <c r="G2166" s="106"/>
      <c r="H2166" s="124">
        <f t="shared" si="215"/>
        <v>27150</v>
      </c>
      <c r="I2166" s="125">
        <f t="shared" si="216"/>
        <v>32308</v>
      </c>
      <c r="J2166" s="103"/>
      <c r="K2166" s="124">
        <f t="shared" si="213"/>
        <v>26700</v>
      </c>
      <c r="L2166" s="125">
        <f t="shared" si="214"/>
        <v>28035</v>
      </c>
    </row>
    <row r="2167" spans="1:12" x14ac:dyDescent="0.25">
      <c r="A2167" s="149">
        <f t="shared" si="217"/>
        <v>216400</v>
      </c>
      <c r="B2167" s="5"/>
      <c r="C2167" s="78"/>
      <c r="D2167" s="78"/>
      <c r="E2167" s="136">
        <f>CEILING(($E$1003+formule!$E$44*(A2167-$A$1003))/100,1)*100</f>
        <v>26700</v>
      </c>
      <c r="F2167" s="137">
        <f t="shared" si="218"/>
        <v>31773</v>
      </c>
      <c r="G2167" s="106"/>
      <c r="H2167" s="124">
        <f t="shared" si="215"/>
        <v>27150</v>
      </c>
      <c r="I2167" s="125">
        <f t="shared" si="216"/>
        <v>32308</v>
      </c>
      <c r="J2167" s="103"/>
      <c r="K2167" s="124">
        <f t="shared" si="213"/>
        <v>26700</v>
      </c>
      <c r="L2167" s="125">
        <f t="shared" si="214"/>
        <v>28035</v>
      </c>
    </row>
    <row r="2168" spans="1:12" x14ac:dyDescent="0.25">
      <c r="A2168" s="149">
        <f t="shared" si="217"/>
        <v>216500</v>
      </c>
      <c r="B2168" s="5"/>
      <c r="C2168" s="78"/>
      <c r="D2168" s="78"/>
      <c r="E2168" s="136">
        <f>CEILING(($E$1003+formule!$E$44*(A2168-$A$1003))/100,1)*100</f>
        <v>26700</v>
      </c>
      <c r="F2168" s="137">
        <f t="shared" si="218"/>
        <v>31773</v>
      </c>
      <c r="G2168" s="106"/>
      <c r="H2168" s="124">
        <f t="shared" si="215"/>
        <v>27150</v>
      </c>
      <c r="I2168" s="125">
        <f t="shared" si="216"/>
        <v>32308</v>
      </c>
      <c r="J2168" s="103"/>
      <c r="K2168" s="124">
        <f t="shared" si="213"/>
        <v>26700</v>
      </c>
      <c r="L2168" s="125">
        <f t="shared" si="214"/>
        <v>28035</v>
      </c>
    </row>
    <row r="2169" spans="1:12" x14ac:dyDescent="0.25">
      <c r="A2169" s="149">
        <f t="shared" si="217"/>
        <v>216600</v>
      </c>
      <c r="B2169" s="5"/>
      <c r="C2169" s="78"/>
      <c r="D2169" s="78"/>
      <c r="E2169" s="136">
        <f>CEILING(($E$1003+formule!$E$44*(A2169-$A$1003))/100,1)*100</f>
        <v>26700</v>
      </c>
      <c r="F2169" s="137">
        <f t="shared" si="218"/>
        <v>31773</v>
      </c>
      <c r="G2169" s="106"/>
      <c r="H2169" s="124">
        <f t="shared" si="215"/>
        <v>27150</v>
      </c>
      <c r="I2169" s="125">
        <f t="shared" si="216"/>
        <v>32308</v>
      </c>
      <c r="J2169" s="103"/>
      <c r="K2169" s="124">
        <f t="shared" si="213"/>
        <v>26700</v>
      </c>
      <c r="L2169" s="125">
        <f t="shared" si="214"/>
        <v>28035</v>
      </c>
    </row>
    <row r="2170" spans="1:12" x14ac:dyDescent="0.25">
      <c r="A2170" s="149">
        <f t="shared" si="217"/>
        <v>216700</v>
      </c>
      <c r="B2170" s="5"/>
      <c r="C2170" s="78"/>
      <c r="D2170" s="78"/>
      <c r="E2170" s="136">
        <f>CEILING(($E$1003+formule!$E$44*(A2170-$A$1003))/100,1)*100</f>
        <v>26700</v>
      </c>
      <c r="F2170" s="137">
        <f t="shared" si="218"/>
        <v>31773</v>
      </c>
      <c r="G2170" s="106"/>
      <c r="H2170" s="124">
        <f t="shared" si="215"/>
        <v>27150</v>
      </c>
      <c r="I2170" s="125">
        <f t="shared" si="216"/>
        <v>32308</v>
      </c>
      <c r="J2170" s="103"/>
      <c r="K2170" s="124">
        <f t="shared" si="213"/>
        <v>26700</v>
      </c>
      <c r="L2170" s="125">
        <f t="shared" si="214"/>
        <v>28035</v>
      </c>
    </row>
    <row r="2171" spans="1:12" x14ac:dyDescent="0.25">
      <c r="A2171" s="149">
        <f t="shared" si="217"/>
        <v>216800</v>
      </c>
      <c r="B2171" s="5"/>
      <c r="C2171" s="78"/>
      <c r="D2171" s="78"/>
      <c r="E2171" s="136">
        <f>CEILING(($E$1003+formule!$E$44*(A2171-$A$1003))/100,1)*100</f>
        <v>26800</v>
      </c>
      <c r="F2171" s="137">
        <f t="shared" si="218"/>
        <v>31892</v>
      </c>
      <c r="G2171" s="106"/>
      <c r="H2171" s="124">
        <f t="shared" si="215"/>
        <v>27250</v>
      </c>
      <c r="I2171" s="125">
        <f t="shared" si="216"/>
        <v>32427</v>
      </c>
      <c r="J2171" s="103"/>
      <c r="K2171" s="124">
        <f t="shared" si="213"/>
        <v>26800</v>
      </c>
      <c r="L2171" s="125">
        <f t="shared" si="214"/>
        <v>28140</v>
      </c>
    </row>
    <row r="2172" spans="1:12" x14ac:dyDescent="0.25">
      <c r="A2172" s="149">
        <f t="shared" si="217"/>
        <v>216900</v>
      </c>
      <c r="B2172" s="5"/>
      <c r="C2172" s="78"/>
      <c r="D2172" s="78"/>
      <c r="E2172" s="136">
        <f>CEILING(($E$1003+formule!$E$44*(A2172-$A$1003))/100,1)*100</f>
        <v>26800</v>
      </c>
      <c r="F2172" s="137">
        <f t="shared" si="218"/>
        <v>31892</v>
      </c>
      <c r="G2172" s="106"/>
      <c r="H2172" s="124">
        <f t="shared" si="215"/>
        <v>27250</v>
      </c>
      <c r="I2172" s="125">
        <f t="shared" si="216"/>
        <v>32427</v>
      </c>
      <c r="J2172" s="103"/>
      <c r="K2172" s="124">
        <f t="shared" si="213"/>
        <v>26800</v>
      </c>
      <c r="L2172" s="125">
        <f t="shared" si="214"/>
        <v>28140</v>
      </c>
    </row>
    <row r="2173" spans="1:12" x14ac:dyDescent="0.25">
      <c r="A2173" s="149">
        <f t="shared" si="217"/>
        <v>217000</v>
      </c>
      <c r="B2173" s="5"/>
      <c r="C2173" s="78"/>
      <c r="D2173" s="78"/>
      <c r="E2173" s="136">
        <f>CEILING(($E$1003+formule!$E$44*(A2173-$A$1003))/100,1)*100</f>
        <v>26800</v>
      </c>
      <c r="F2173" s="137">
        <f t="shared" si="218"/>
        <v>31892</v>
      </c>
      <c r="G2173" s="106"/>
      <c r="H2173" s="124">
        <f t="shared" si="215"/>
        <v>27250</v>
      </c>
      <c r="I2173" s="125">
        <f t="shared" si="216"/>
        <v>32427</v>
      </c>
      <c r="J2173" s="103"/>
      <c r="K2173" s="124">
        <f t="shared" si="213"/>
        <v>26800</v>
      </c>
      <c r="L2173" s="125">
        <f t="shared" si="214"/>
        <v>28140</v>
      </c>
    </row>
    <row r="2174" spans="1:12" x14ac:dyDescent="0.25">
      <c r="A2174" s="149">
        <f t="shared" si="217"/>
        <v>217100</v>
      </c>
      <c r="B2174" s="5"/>
      <c r="C2174" s="78"/>
      <c r="D2174" s="78"/>
      <c r="E2174" s="136">
        <f>CEILING(($E$1003+formule!$E$44*(A2174-$A$1003))/100,1)*100</f>
        <v>26800</v>
      </c>
      <c r="F2174" s="137">
        <f t="shared" si="218"/>
        <v>31892</v>
      </c>
      <c r="G2174" s="106"/>
      <c r="H2174" s="124">
        <f t="shared" si="215"/>
        <v>27250</v>
      </c>
      <c r="I2174" s="125">
        <f t="shared" si="216"/>
        <v>32427</v>
      </c>
      <c r="J2174" s="103"/>
      <c r="K2174" s="124">
        <f t="shared" si="213"/>
        <v>26800</v>
      </c>
      <c r="L2174" s="125">
        <f t="shared" si="214"/>
        <v>28140</v>
      </c>
    </row>
    <row r="2175" spans="1:12" x14ac:dyDescent="0.25">
      <c r="A2175" s="149">
        <f t="shared" si="217"/>
        <v>217200</v>
      </c>
      <c r="B2175" s="5"/>
      <c r="C2175" s="78"/>
      <c r="D2175" s="78"/>
      <c r="E2175" s="136">
        <f>CEILING(($E$1003+formule!$E$44*(A2175-$A$1003))/100,1)*100</f>
        <v>26800</v>
      </c>
      <c r="F2175" s="137">
        <f t="shared" si="218"/>
        <v>31892</v>
      </c>
      <c r="G2175" s="106"/>
      <c r="H2175" s="124">
        <f t="shared" si="215"/>
        <v>27250</v>
      </c>
      <c r="I2175" s="125">
        <f t="shared" si="216"/>
        <v>32427</v>
      </c>
      <c r="J2175" s="103"/>
      <c r="K2175" s="124">
        <f t="shared" si="213"/>
        <v>26800</v>
      </c>
      <c r="L2175" s="125">
        <f t="shared" si="214"/>
        <v>28140</v>
      </c>
    </row>
    <row r="2176" spans="1:12" x14ac:dyDescent="0.25">
      <c r="A2176" s="149">
        <f t="shared" si="217"/>
        <v>217300</v>
      </c>
      <c r="B2176" s="5"/>
      <c r="C2176" s="78"/>
      <c r="D2176" s="78"/>
      <c r="E2176" s="136">
        <f>CEILING(($E$1003+formule!$E$44*(A2176-$A$1003))/100,1)*100</f>
        <v>26800</v>
      </c>
      <c r="F2176" s="137">
        <f t="shared" si="218"/>
        <v>31892</v>
      </c>
      <c r="G2176" s="106"/>
      <c r="H2176" s="124">
        <f t="shared" si="215"/>
        <v>27250</v>
      </c>
      <c r="I2176" s="125">
        <f t="shared" si="216"/>
        <v>32427</v>
      </c>
      <c r="J2176" s="103"/>
      <c r="K2176" s="124">
        <f t="shared" si="213"/>
        <v>26800</v>
      </c>
      <c r="L2176" s="125">
        <f t="shared" si="214"/>
        <v>28140</v>
      </c>
    </row>
    <row r="2177" spans="1:12" x14ac:dyDescent="0.25">
      <c r="A2177" s="149">
        <f t="shared" si="217"/>
        <v>217400</v>
      </c>
      <c r="B2177" s="5"/>
      <c r="C2177" s="78"/>
      <c r="D2177" s="78"/>
      <c r="E2177" s="136">
        <f>CEILING(($E$1003+formule!$E$44*(A2177-$A$1003))/100,1)*100</f>
        <v>26800</v>
      </c>
      <c r="F2177" s="137">
        <f t="shared" si="218"/>
        <v>31892</v>
      </c>
      <c r="G2177" s="106"/>
      <c r="H2177" s="124">
        <f t="shared" si="215"/>
        <v>27250</v>
      </c>
      <c r="I2177" s="125">
        <f t="shared" si="216"/>
        <v>32427</v>
      </c>
      <c r="J2177" s="103"/>
      <c r="K2177" s="124">
        <f t="shared" si="213"/>
        <v>26800</v>
      </c>
      <c r="L2177" s="125">
        <f t="shared" si="214"/>
        <v>28140</v>
      </c>
    </row>
    <row r="2178" spans="1:12" x14ac:dyDescent="0.25">
      <c r="A2178" s="149">
        <f t="shared" si="217"/>
        <v>217500</v>
      </c>
      <c r="B2178" s="5"/>
      <c r="C2178" s="78"/>
      <c r="D2178" s="78"/>
      <c r="E2178" s="136">
        <f>CEILING(($E$1003+formule!$E$44*(A2178-$A$1003))/100,1)*100</f>
        <v>26800</v>
      </c>
      <c r="F2178" s="137">
        <f t="shared" si="218"/>
        <v>31892</v>
      </c>
      <c r="G2178" s="106"/>
      <c r="H2178" s="124">
        <f t="shared" si="215"/>
        <v>27250</v>
      </c>
      <c r="I2178" s="125">
        <f t="shared" si="216"/>
        <v>32427</v>
      </c>
      <c r="J2178" s="103"/>
      <c r="K2178" s="124">
        <f t="shared" si="213"/>
        <v>26800</v>
      </c>
      <c r="L2178" s="125">
        <f t="shared" si="214"/>
        <v>28140</v>
      </c>
    </row>
    <row r="2179" spans="1:12" x14ac:dyDescent="0.25">
      <c r="A2179" s="149">
        <f t="shared" si="217"/>
        <v>217600</v>
      </c>
      <c r="B2179" s="5"/>
      <c r="C2179" s="78"/>
      <c r="D2179" s="78"/>
      <c r="E2179" s="136">
        <f>CEILING(($E$1003+formule!$E$44*(A2179-$A$1003))/100,1)*100</f>
        <v>26800</v>
      </c>
      <c r="F2179" s="137">
        <f t="shared" si="218"/>
        <v>31892</v>
      </c>
      <c r="G2179" s="106"/>
      <c r="H2179" s="124">
        <f t="shared" si="215"/>
        <v>27250</v>
      </c>
      <c r="I2179" s="125">
        <f t="shared" si="216"/>
        <v>32427</v>
      </c>
      <c r="J2179" s="103"/>
      <c r="K2179" s="124">
        <f t="shared" si="213"/>
        <v>26800</v>
      </c>
      <c r="L2179" s="125">
        <f t="shared" si="214"/>
        <v>28140</v>
      </c>
    </row>
    <row r="2180" spans="1:12" x14ac:dyDescent="0.25">
      <c r="A2180" s="149">
        <f t="shared" si="217"/>
        <v>217700</v>
      </c>
      <c r="B2180" s="5"/>
      <c r="C2180" s="78"/>
      <c r="D2180" s="78"/>
      <c r="E2180" s="136">
        <f>CEILING(($E$1003+formule!$E$44*(A2180-$A$1003))/100,1)*100</f>
        <v>26800</v>
      </c>
      <c r="F2180" s="137">
        <f t="shared" si="218"/>
        <v>31892</v>
      </c>
      <c r="G2180" s="106"/>
      <c r="H2180" s="124">
        <f t="shared" si="215"/>
        <v>27250</v>
      </c>
      <c r="I2180" s="125">
        <f t="shared" si="216"/>
        <v>32427</v>
      </c>
      <c r="J2180" s="103"/>
      <c r="K2180" s="124">
        <f t="shared" si="213"/>
        <v>26800</v>
      </c>
      <c r="L2180" s="125">
        <f t="shared" si="214"/>
        <v>28140</v>
      </c>
    </row>
    <row r="2181" spans="1:12" x14ac:dyDescent="0.25">
      <c r="A2181" s="149">
        <f t="shared" si="217"/>
        <v>217800</v>
      </c>
      <c r="B2181" s="5"/>
      <c r="C2181" s="78"/>
      <c r="D2181" s="78"/>
      <c r="E2181" s="136">
        <f>CEILING(($E$1003+formule!$E$44*(A2181-$A$1003))/100,1)*100</f>
        <v>26900</v>
      </c>
      <c r="F2181" s="137">
        <f t="shared" si="218"/>
        <v>32011</v>
      </c>
      <c r="G2181" s="106"/>
      <c r="H2181" s="124">
        <f t="shared" si="215"/>
        <v>27350</v>
      </c>
      <c r="I2181" s="125">
        <f t="shared" si="216"/>
        <v>32546</v>
      </c>
      <c r="J2181" s="103"/>
      <c r="K2181" s="124">
        <f t="shared" ref="K2181:K2244" si="219">E2181</f>
        <v>26900</v>
      </c>
      <c r="L2181" s="125">
        <f t="shared" ref="L2181:L2244" si="220">K2181*1.05</f>
        <v>28245</v>
      </c>
    </row>
    <row r="2182" spans="1:12" x14ac:dyDescent="0.25">
      <c r="A2182" s="149">
        <f t="shared" si="217"/>
        <v>217900</v>
      </c>
      <c r="B2182" s="5"/>
      <c r="C2182" s="78"/>
      <c r="D2182" s="78"/>
      <c r="E2182" s="136">
        <f>CEILING(($E$1003+formule!$E$44*(A2182-$A$1003))/100,1)*100</f>
        <v>26900</v>
      </c>
      <c r="F2182" s="137">
        <f t="shared" si="218"/>
        <v>32011</v>
      </c>
      <c r="G2182" s="106"/>
      <c r="H2182" s="124">
        <f t="shared" si="215"/>
        <v>27350</v>
      </c>
      <c r="I2182" s="125">
        <f t="shared" si="216"/>
        <v>32546</v>
      </c>
      <c r="J2182" s="103"/>
      <c r="K2182" s="124">
        <f t="shared" si="219"/>
        <v>26900</v>
      </c>
      <c r="L2182" s="125">
        <f t="shared" si="220"/>
        <v>28245</v>
      </c>
    </row>
    <row r="2183" spans="1:12" x14ac:dyDescent="0.25">
      <c r="A2183" s="149">
        <f t="shared" si="217"/>
        <v>218000</v>
      </c>
      <c r="B2183" s="5"/>
      <c r="C2183" s="78"/>
      <c r="D2183" s="78"/>
      <c r="E2183" s="136">
        <f>CEILING(($E$1003+formule!$E$44*(A2183-$A$1003))/100,1)*100</f>
        <v>26900</v>
      </c>
      <c r="F2183" s="137">
        <f t="shared" si="218"/>
        <v>32011</v>
      </c>
      <c r="G2183" s="106"/>
      <c r="H2183" s="124">
        <f t="shared" si="215"/>
        <v>27350</v>
      </c>
      <c r="I2183" s="125">
        <f t="shared" si="216"/>
        <v>32546</v>
      </c>
      <c r="J2183" s="103"/>
      <c r="K2183" s="124">
        <f t="shared" si="219"/>
        <v>26900</v>
      </c>
      <c r="L2183" s="125">
        <f t="shared" si="220"/>
        <v>28245</v>
      </c>
    </row>
    <row r="2184" spans="1:12" x14ac:dyDescent="0.25">
      <c r="A2184" s="149">
        <f t="shared" si="217"/>
        <v>218100</v>
      </c>
      <c r="B2184" s="5"/>
      <c r="C2184" s="78"/>
      <c r="D2184" s="78"/>
      <c r="E2184" s="136">
        <f>CEILING(($E$1003+formule!$E$44*(A2184-$A$1003))/100,1)*100</f>
        <v>26900</v>
      </c>
      <c r="F2184" s="137">
        <f t="shared" si="218"/>
        <v>32011</v>
      </c>
      <c r="G2184" s="106"/>
      <c r="H2184" s="124">
        <f t="shared" si="215"/>
        <v>27350</v>
      </c>
      <c r="I2184" s="125">
        <f t="shared" si="216"/>
        <v>32546</v>
      </c>
      <c r="J2184" s="103"/>
      <c r="K2184" s="124">
        <f t="shared" si="219"/>
        <v>26900</v>
      </c>
      <c r="L2184" s="125">
        <f t="shared" si="220"/>
        <v>28245</v>
      </c>
    </row>
    <row r="2185" spans="1:12" x14ac:dyDescent="0.25">
      <c r="A2185" s="149">
        <f t="shared" si="217"/>
        <v>218200</v>
      </c>
      <c r="B2185" s="5"/>
      <c r="C2185" s="78"/>
      <c r="D2185" s="78"/>
      <c r="E2185" s="136">
        <f>CEILING(($E$1003+formule!$E$44*(A2185-$A$1003))/100,1)*100</f>
        <v>26900</v>
      </c>
      <c r="F2185" s="137">
        <f t="shared" si="218"/>
        <v>32011</v>
      </c>
      <c r="G2185" s="106"/>
      <c r="H2185" s="124">
        <f t="shared" si="215"/>
        <v>27350</v>
      </c>
      <c r="I2185" s="125">
        <f t="shared" si="216"/>
        <v>32546</v>
      </c>
      <c r="J2185" s="103"/>
      <c r="K2185" s="124">
        <f t="shared" si="219"/>
        <v>26900</v>
      </c>
      <c r="L2185" s="125">
        <f t="shared" si="220"/>
        <v>28245</v>
      </c>
    </row>
    <row r="2186" spans="1:12" x14ac:dyDescent="0.25">
      <c r="A2186" s="149">
        <f t="shared" si="217"/>
        <v>218300</v>
      </c>
      <c r="B2186" s="5"/>
      <c r="C2186" s="78"/>
      <c r="D2186" s="78"/>
      <c r="E2186" s="136">
        <f>CEILING(($E$1003+formule!$E$44*(A2186-$A$1003))/100,1)*100</f>
        <v>26900</v>
      </c>
      <c r="F2186" s="137">
        <f t="shared" si="218"/>
        <v>32011</v>
      </c>
      <c r="G2186" s="106"/>
      <c r="H2186" s="124">
        <f t="shared" si="215"/>
        <v>27350</v>
      </c>
      <c r="I2186" s="125">
        <f t="shared" si="216"/>
        <v>32546</v>
      </c>
      <c r="J2186" s="103"/>
      <c r="K2186" s="124">
        <f t="shared" si="219"/>
        <v>26900</v>
      </c>
      <c r="L2186" s="125">
        <f t="shared" si="220"/>
        <v>28245</v>
      </c>
    </row>
    <row r="2187" spans="1:12" x14ac:dyDescent="0.25">
      <c r="A2187" s="149">
        <f t="shared" si="217"/>
        <v>218400</v>
      </c>
      <c r="B2187" s="5"/>
      <c r="C2187" s="78"/>
      <c r="D2187" s="78"/>
      <c r="E2187" s="136">
        <f>CEILING(($E$1003+formule!$E$44*(A2187-$A$1003))/100,1)*100</f>
        <v>26900</v>
      </c>
      <c r="F2187" s="137">
        <f t="shared" si="218"/>
        <v>32011</v>
      </c>
      <c r="G2187" s="106"/>
      <c r="H2187" s="124">
        <f t="shared" si="215"/>
        <v>27350</v>
      </c>
      <c r="I2187" s="125">
        <f t="shared" si="216"/>
        <v>32546</v>
      </c>
      <c r="J2187" s="103"/>
      <c r="K2187" s="124">
        <f t="shared" si="219"/>
        <v>26900</v>
      </c>
      <c r="L2187" s="125">
        <f t="shared" si="220"/>
        <v>28245</v>
      </c>
    </row>
    <row r="2188" spans="1:12" x14ac:dyDescent="0.25">
      <c r="A2188" s="149">
        <f t="shared" si="217"/>
        <v>218500</v>
      </c>
      <c r="B2188" s="5"/>
      <c r="C2188" s="78"/>
      <c r="D2188" s="78"/>
      <c r="E2188" s="136">
        <f>CEILING(($E$1003+formule!$E$44*(A2188-$A$1003))/100,1)*100</f>
        <v>26900</v>
      </c>
      <c r="F2188" s="137">
        <f t="shared" si="218"/>
        <v>32011</v>
      </c>
      <c r="G2188" s="106"/>
      <c r="H2188" s="124">
        <f t="shared" si="215"/>
        <v>27350</v>
      </c>
      <c r="I2188" s="125">
        <f t="shared" si="216"/>
        <v>32546</v>
      </c>
      <c r="J2188" s="103"/>
      <c r="K2188" s="124">
        <f t="shared" si="219"/>
        <v>26900</v>
      </c>
      <c r="L2188" s="125">
        <f t="shared" si="220"/>
        <v>28245</v>
      </c>
    </row>
    <row r="2189" spans="1:12" x14ac:dyDescent="0.25">
      <c r="A2189" s="149">
        <f t="shared" si="217"/>
        <v>218600</v>
      </c>
      <c r="B2189" s="5"/>
      <c r="C2189" s="78"/>
      <c r="D2189" s="78"/>
      <c r="E2189" s="136">
        <f>CEILING(($E$1003+formule!$E$44*(A2189-$A$1003))/100,1)*100</f>
        <v>26900</v>
      </c>
      <c r="F2189" s="137">
        <f t="shared" si="218"/>
        <v>32011</v>
      </c>
      <c r="G2189" s="106"/>
      <c r="H2189" s="124">
        <f t="shared" si="215"/>
        <v>27350</v>
      </c>
      <c r="I2189" s="125">
        <f t="shared" si="216"/>
        <v>32546</v>
      </c>
      <c r="J2189" s="103"/>
      <c r="K2189" s="124">
        <f t="shared" si="219"/>
        <v>26900</v>
      </c>
      <c r="L2189" s="125">
        <f t="shared" si="220"/>
        <v>28245</v>
      </c>
    </row>
    <row r="2190" spans="1:12" x14ac:dyDescent="0.25">
      <c r="A2190" s="149">
        <f t="shared" si="217"/>
        <v>218700</v>
      </c>
      <c r="B2190" s="5"/>
      <c r="C2190" s="78"/>
      <c r="D2190" s="78"/>
      <c r="E2190" s="136">
        <f>CEILING(($E$1003+formule!$E$44*(A2190-$A$1003))/100,1)*100</f>
        <v>26900</v>
      </c>
      <c r="F2190" s="137">
        <f t="shared" si="218"/>
        <v>32011</v>
      </c>
      <c r="G2190" s="106"/>
      <c r="H2190" s="124">
        <f t="shared" si="215"/>
        <v>27350</v>
      </c>
      <c r="I2190" s="125">
        <f t="shared" si="216"/>
        <v>32546</v>
      </c>
      <c r="J2190" s="103"/>
      <c r="K2190" s="124">
        <f t="shared" si="219"/>
        <v>26900</v>
      </c>
      <c r="L2190" s="125">
        <f t="shared" si="220"/>
        <v>28245</v>
      </c>
    </row>
    <row r="2191" spans="1:12" x14ac:dyDescent="0.25">
      <c r="A2191" s="149">
        <f t="shared" si="217"/>
        <v>218800</v>
      </c>
      <c r="B2191" s="5"/>
      <c r="C2191" s="78"/>
      <c r="D2191" s="78"/>
      <c r="E2191" s="136">
        <f>CEILING(($E$1003+formule!$E$44*(A2191-$A$1003))/100,1)*100</f>
        <v>27000</v>
      </c>
      <c r="F2191" s="137">
        <f t="shared" si="218"/>
        <v>32130</v>
      </c>
      <c r="G2191" s="106"/>
      <c r="H2191" s="124">
        <f t="shared" si="215"/>
        <v>27450</v>
      </c>
      <c r="I2191" s="125">
        <f t="shared" si="216"/>
        <v>32665</v>
      </c>
      <c r="J2191" s="103"/>
      <c r="K2191" s="124">
        <f t="shared" si="219"/>
        <v>27000</v>
      </c>
      <c r="L2191" s="125">
        <f t="shared" si="220"/>
        <v>28350</v>
      </c>
    </row>
    <row r="2192" spans="1:12" x14ac:dyDescent="0.25">
      <c r="A2192" s="149">
        <f t="shared" si="217"/>
        <v>218900</v>
      </c>
      <c r="B2192" s="5"/>
      <c r="C2192" s="78"/>
      <c r="D2192" s="78"/>
      <c r="E2192" s="136">
        <f>CEILING(($E$1003+formule!$E$44*(A2192-$A$1003))/100,1)*100</f>
        <v>27000</v>
      </c>
      <c r="F2192" s="137">
        <f t="shared" si="218"/>
        <v>32130</v>
      </c>
      <c r="G2192" s="106"/>
      <c r="H2192" s="124">
        <f t="shared" si="215"/>
        <v>27450</v>
      </c>
      <c r="I2192" s="125">
        <f t="shared" si="216"/>
        <v>32665</v>
      </c>
      <c r="J2192" s="103"/>
      <c r="K2192" s="124">
        <f t="shared" si="219"/>
        <v>27000</v>
      </c>
      <c r="L2192" s="125">
        <f t="shared" si="220"/>
        <v>28350</v>
      </c>
    </row>
    <row r="2193" spans="1:12" x14ac:dyDescent="0.25">
      <c r="A2193" s="149">
        <f t="shared" si="217"/>
        <v>219000</v>
      </c>
      <c r="B2193" s="5"/>
      <c r="C2193" s="78"/>
      <c r="D2193" s="78"/>
      <c r="E2193" s="136">
        <f>CEILING(($E$1003+formule!$E$44*(A2193-$A$1003))/100,1)*100</f>
        <v>27000</v>
      </c>
      <c r="F2193" s="137">
        <f t="shared" si="218"/>
        <v>32130</v>
      </c>
      <c r="G2193" s="106"/>
      <c r="H2193" s="124">
        <f t="shared" si="215"/>
        <v>27450</v>
      </c>
      <c r="I2193" s="125">
        <f t="shared" si="216"/>
        <v>32665</v>
      </c>
      <c r="J2193" s="103"/>
      <c r="K2193" s="124">
        <f t="shared" si="219"/>
        <v>27000</v>
      </c>
      <c r="L2193" s="125">
        <f t="shared" si="220"/>
        <v>28350</v>
      </c>
    </row>
    <row r="2194" spans="1:12" x14ac:dyDescent="0.25">
      <c r="A2194" s="149">
        <f t="shared" si="217"/>
        <v>219100</v>
      </c>
      <c r="B2194" s="5"/>
      <c r="C2194" s="78"/>
      <c r="D2194" s="78"/>
      <c r="E2194" s="136">
        <f>CEILING(($E$1003+formule!$E$44*(A2194-$A$1003))/100,1)*100</f>
        <v>27000</v>
      </c>
      <c r="F2194" s="137">
        <f t="shared" si="218"/>
        <v>32130</v>
      </c>
      <c r="G2194" s="106"/>
      <c r="H2194" s="124">
        <f t="shared" si="215"/>
        <v>27450</v>
      </c>
      <c r="I2194" s="125">
        <f t="shared" si="216"/>
        <v>32665</v>
      </c>
      <c r="J2194" s="103"/>
      <c r="K2194" s="124">
        <f t="shared" si="219"/>
        <v>27000</v>
      </c>
      <c r="L2194" s="125">
        <f t="shared" si="220"/>
        <v>28350</v>
      </c>
    </row>
    <row r="2195" spans="1:12" x14ac:dyDescent="0.25">
      <c r="A2195" s="149">
        <f t="shared" si="217"/>
        <v>219200</v>
      </c>
      <c r="B2195" s="5"/>
      <c r="C2195" s="78"/>
      <c r="D2195" s="78"/>
      <c r="E2195" s="136">
        <f>CEILING(($E$1003+formule!$E$44*(A2195-$A$1003))/100,1)*100</f>
        <v>27000</v>
      </c>
      <c r="F2195" s="137">
        <f t="shared" si="218"/>
        <v>32130</v>
      </c>
      <c r="G2195" s="106"/>
      <c r="H2195" s="124">
        <f t="shared" si="215"/>
        <v>27450</v>
      </c>
      <c r="I2195" s="125">
        <f t="shared" si="216"/>
        <v>32665</v>
      </c>
      <c r="J2195" s="103"/>
      <c r="K2195" s="124">
        <f t="shared" si="219"/>
        <v>27000</v>
      </c>
      <c r="L2195" s="125">
        <f t="shared" si="220"/>
        <v>28350</v>
      </c>
    </row>
    <row r="2196" spans="1:12" x14ac:dyDescent="0.25">
      <c r="A2196" s="149">
        <f t="shared" si="217"/>
        <v>219300</v>
      </c>
      <c r="B2196" s="5"/>
      <c r="C2196" s="78"/>
      <c r="D2196" s="78"/>
      <c r="E2196" s="136">
        <f>CEILING(($E$1003+formule!$E$44*(A2196-$A$1003))/100,1)*100</f>
        <v>27000</v>
      </c>
      <c r="F2196" s="137">
        <f t="shared" si="218"/>
        <v>32130</v>
      </c>
      <c r="G2196" s="106"/>
      <c r="H2196" s="124">
        <f t="shared" si="215"/>
        <v>27450</v>
      </c>
      <c r="I2196" s="125">
        <f t="shared" si="216"/>
        <v>32665</v>
      </c>
      <c r="J2196" s="103"/>
      <c r="K2196" s="124">
        <f t="shared" si="219"/>
        <v>27000</v>
      </c>
      <c r="L2196" s="125">
        <f t="shared" si="220"/>
        <v>28350</v>
      </c>
    </row>
    <row r="2197" spans="1:12" x14ac:dyDescent="0.25">
      <c r="A2197" s="149">
        <f t="shared" si="217"/>
        <v>219400</v>
      </c>
      <c r="B2197" s="5"/>
      <c r="C2197" s="78"/>
      <c r="D2197" s="78"/>
      <c r="E2197" s="136">
        <f>CEILING(($E$1003+formule!$E$44*(A2197-$A$1003))/100,1)*100</f>
        <v>27000</v>
      </c>
      <c r="F2197" s="137">
        <f t="shared" si="218"/>
        <v>32130</v>
      </c>
      <c r="G2197" s="106"/>
      <c r="H2197" s="124">
        <f t="shared" si="215"/>
        <v>27450</v>
      </c>
      <c r="I2197" s="125">
        <f t="shared" si="216"/>
        <v>32665</v>
      </c>
      <c r="J2197" s="103"/>
      <c r="K2197" s="124">
        <f t="shared" si="219"/>
        <v>27000</v>
      </c>
      <c r="L2197" s="125">
        <f t="shared" si="220"/>
        <v>28350</v>
      </c>
    </row>
    <row r="2198" spans="1:12" x14ac:dyDescent="0.25">
      <c r="A2198" s="149">
        <f t="shared" si="217"/>
        <v>219500</v>
      </c>
      <c r="B2198" s="5"/>
      <c r="C2198" s="78"/>
      <c r="D2198" s="78"/>
      <c r="E2198" s="136">
        <f>CEILING(($E$1003+formule!$E$44*(A2198-$A$1003))/100,1)*100</f>
        <v>27000</v>
      </c>
      <c r="F2198" s="137">
        <f t="shared" si="218"/>
        <v>32130</v>
      </c>
      <c r="G2198" s="106"/>
      <c r="H2198" s="124">
        <f t="shared" si="215"/>
        <v>27450</v>
      </c>
      <c r="I2198" s="125">
        <f t="shared" si="216"/>
        <v>32665</v>
      </c>
      <c r="J2198" s="103"/>
      <c r="K2198" s="124">
        <f t="shared" si="219"/>
        <v>27000</v>
      </c>
      <c r="L2198" s="125">
        <f t="shared" si="220"/>
        <v>28350</v>
      </c>
    </row>
    <row r="2199" spans="1:12" x14ac:dyDescent="0.25">
      <c r="A2199" s="149">
        <f t="shared" si="217"/>
        <v>219600</v>
      </c>
      <c r="B2199" s="5"/>
      <c r="C2199" s="78"/>
      <c r="D2199" s="78"/>
      <c r="E2199" s="136">
        <f>CEILING(($E$1003+formule!$E$44*(A2199-$A$1003))/100,1)*100</f>
        <v>27000</v>
      </c>
      <c r="F2199" s="137">
        <f t="shared" si="218"/>
        <v>32130</v>
      </c>
      <c r="G2199" s="106"/>
      <c r="H2199" s="124">
        <f t="shared" si="215"/>
        <v>27450</v>
      </c>
      <c r="I2199" s="125">
        <f t="shared" si="216"/>
        <v>32665</v>
      </c>
      <c r="J2199" s="103"/>
      <c r="K2199" s="124">
        <f t="shared" si="219"/>
        <v>27000</v>
      </c>
      <c r="L2199" s="125">
        <f t="shared" si="220"/>
        <v>28350</v>
      </c>
    </row>
    <row r="2200" spans="1:12" x14ac:dyDescent="0.25">
      <c r="A2200" s="149">
        <f t="shared" si="217"/>
        <v>219700</v>
      </c>
      <c r="B2200" s="5"/>
      <c r="C2200" s="78"/>
      <c r="D2200" s="78"/>
      <c r="E2200" s="136">
        <f>CEILING(($E$1003+formule!$E$44*(A2200-$A$1003))/100,1)*100</f>
        <v>27000</v>
      </c>
      <c r="F2200" s="137">
        <f t="shared" si="218"/>
        <v>32130</v>
      </c>
      <c r="G2200" s="106"/>
      <c r="H2200" s="124">
        <f t="shared" si="215"/>
        <v>27450</v>
      </c>
      <c r="I2200" s="125">
        <f t="shared" si="216"/>
        <v>32665</v>
      </c>
      <c r="J2200" s="103"/>
      <c r="K2200" s="124">
        <f t="shared" si="219"/>
        <v>27000</v>
      </c>
      <c r="L2200" s="125">
        <f t="shared" si="220"/>
        <v>28350</v>
      </c>
    </row>
    <row r="2201" spans="1:12" x14ac:dyDescent="0.25">
      <c r="A2201" s="149">
        <f t="shared" si="217"/>
        <v>219800</v>
      </c>
      <c r="B2201" s="5"/>
      <c r="C2201" s="78"/>
      <c r="D2201" s="78"/>
      <c r="E2201" s="136">
        <f>CEILING(($E$1003+formule!$E$44*(A2201-$A$1003))/100,1)*100</f>
        <v>27100</v>
      </c>
      <c r="F2201" s="137">
        <f t="shared" si="218"/>
        <v>32249</v>
      </c>
      <c r="G2201" s="106"/>
      <c r="H2201" s="124">
        <f t="shared" si="215"/>
        <v>27550</v>
      </c>
      <c r="I2201" s="125">
        <f t="shared" si="216"/>
        <v>32784</v>
      </c>
      <c r="J2201" s="103"/>
      <c r="K2201" s="124">
        <f t="shared" si="219"/>
        <v>27100</v>
      </c>
      <c r="L2201" s="125">
        <f t="shared" si="220"/>
        <v>28455</v>
      </c>
    </row>
    <row r="2202" spans="1:12" x14ac:dyDescent="0.25">
      <c r="A2202" s="149">
        <f t="shared" si="217"/>
        <v>219900</v>
      </c>
      <c r="B2202" s="5"/>
      <c r="C2202" s="78"/>
      <c r="D2202" s="78"/>
      <c r="E2202" s="136">
        <f>CEILING(($E$1003+formule!$E$44*(A2202-$A$1003))/100,1)*100</f>
        <v>27100</v>
      </c>
      <c r="F2202" s="137">
        <f t="shared" si="218"/>
        <v>32249</v>
      </c>
      <c r="G2202" s="106"/>
      <c r="H2202" s="124">
        <f t="shared" si="215"/>
        <v>27550</v>
      </c>
      <c r="I2202" s="125">
        <f t="shared" si="216"/>
        <v>32784</v>
      </c>
      <c r="J2202" s="103"/>
      <c r="K2202" s="124">
        <f t="shared" si="219"/>
        <v>27100</v>
      </c>
      <c r="L2202" s="125">
        <f t="shared" si="220"/>
        <v>28455</v>
      </c>
    </row>
    <row r="2203" spans="1:12" x14ac:dyDescent="0.25">
      <c r="A2203" s="149">
        <f t="shared" si="217"/>
        <v>220000</v>
      </c>
      <c r="B2203" s="5"/>
      <c r="C2203" s="78"/>
      <c r="D2203" s="78"/>
      <c r="E2203" s="136">
        <f>CEILING(($E$1003+formule!$E$44*(A2203-$A$1003))/100,1)*100</f>
        <v>27100</v>
      </c>
      <c r="F2203" s="137">
        <f t="shared" si="218"/>
        <v>32249</v>
      </c>
      <c r="G2203" s="106"/>
      <c r="H2203" s="124">
        <f t="shared" si="215"/>
        <v>27550</v>
      </c>
      <c r="I2203" s="125">
        <f t="shared" si="216"/>
        <v>32784</v>
      </c>
      <c r="J2203" s="103"/>
      <c r="K2203" s="124">
        <f t="shared" si="219"/>
        <v>27100</v>
      </c>
      <c r="L2203" s="125">
        <f t="shared" si="220"/>
        <v>28455</v>
      </c>
    </row>
    <row r="2204" spans="1:12" x14ac:dyDescent="0.25">
      <c r="A2204" s="149">
        <f t="shared" si="217"/>
        <v>220100</v>
      </c>
      <c r="B2204" s="5"/>
      <c r="C2204" s="78"/>
      <c r="D2204" s="78"/>
      <c r="E2204" s="136">
        <f>CEILING(($E$1003+formule!$E$44*(A2204-$A$1003))/100,1)*100</f>
        <v>27100</v>
      </c>
      <c r="F2204" s="137">
        <f t="shared" si="218"/>
        <v>32249</v>
      </c>
      <c r="G2204" s="106"/>
      <c r="H2204" s="124">
        <f t="shared" si="215"/>
        <v>27550</v>
      </c>
      <c r="I2204" s="125">
        <f t="shared" si="216"/>
        <v>32784</v>
      </c>
      <c r="J2204" s="103"/>
      <c r="K2204" s="124">
        <f t="shared" si="219"/>
        <v>27100</v>
      </c>
      <c r="L2204" s="125">
        <f t="shared" si="220"/>
        <v>28455</v>
      </c>
    </row>
    <row r="2205" spans="1:12" x14ac:dyDescent="0.25">
      <c r="A2205" s="149">
        <f t="shared" si="217"/>
        <v>220200</v>
      </c>
      <c r="B2205" s="5"/>
      <c r="C2205" s="78"/>
      <c r="D2205" s="78"/>
      <c r="E2205" s="136">
        <f>CEILING(($E$1003+formule!$E$44*(A2205-$A$1003))/100,1)*100</f>
        <v>27100</v>
      </c>
      <c r="F2205" s="137">
        <f t="shared" si="218"/>
        <v>32249</v>
      </c>
      <c r="G2205" s="106"/>
      <c r="H2205" s="124">
        <f t="shared" si="215"/>
        <v>27550</v>
      </c>
      <c r="I2205" s="125">
        <f t="shared" si="216"/>
        <v>32784</v>
      </c>
      <c r="J2205" s="103"/>
      <c r="K2205" s="124">
        <f t="shared" si="219"/>
        <v>27100</v>
      </c>
      <c r="L2205" s="125">
        <f t="shared" si="220"/>
        <v>28455</v>
      </c>
    </row>
    <row r="2206" spans="1:12" x14ac:dyDescent="0.25">
      <c r="A2206" s="149">
        <f t="shared" si="217"/>
        <v>220300</v>
      </c>
      <c r="B2206" s="5"/>
      <c r="C2206" s="78"/>
      <c r="D2206" s="78"/>
      <c r="E2206" s="136">
        <f>CEILING(($E$1003+formule!$E$44*(A2206-$A$1003))/100,1)*100</f>
        <v>27100</v>
      </c>
      <c r="F2206" s="137">
        <f t="shared" si="218"/>
        <v>32249</v>
      </c>
      <c r="G2206" s="106"/>
      <c r="H2206" s="124">
        <f t="shared" si="215"/>
        <v>27550</v>
      </c>
      <c r="I2206" s="125">
        <f t="shared" si="216"/>
        <v>32784</v>
      </c>
      <c r="J2206" s="103"/>
      <c r="K2206" s="124">
        <f t="shared" si="219"/>
        <v>27100</v>
      </c>
      <c r="L2206" s="125">
        <f t="shared" si="220"/>
        <v>28455</v>
      </c>
    </row>
    <row r="2207" spans="1:12" x14ac:dyDescent="0.25">
      <c r="A2207" s="149">
        <f t="shared" si="217"/>
        <v>220400</v>
      </c>
      <c r="B2207" s="5"/>
      <c r="C2207" s="78"/>
      <c r="D2207" s="78"/>
      <c r="E2207" s="136">
        <f>CEILING(($E$1003+formule!$E$44*(A2207-$A$1003))/100,1)*100</f>
        <v>27100</v>
      </c>
      <c r="F2207" s="137">
        <f t="shared" si="218"/>
        <v>32249</v>
      </c>
      <c r="G2207" s="106"/>
      <c r="H2207" s="124">
        <f t="shared" si="215"/>
        <v>27550</v>
      </c>
      <c r="I2207" s="125">
        <f t="shared" si="216"/>
        <v>32784</v>
      </c>
      <c r="J2207" s="103"/>
      <c r="K2207" s="124">
        <f t="shared" si="219"/>
        <v>27100</v>
      </c>
      <c r="L2207" s="125">
        <f t="shared" si="220"/>
        <v>28455</v>
      </c>
    </row>
    <row r="2208" spans="1:12" x14ac:dyDescent="0.25">
      <c r="A2208" s="149">
        <f t="shared" si="217"/>
        <v>220500</v>
      </c>
      <c r="B2208" s="5"/>
      <c r="C2208" s="78"/>
      <c r="D2208" s="78"/>
      <c r="E2208" s="136">
        <f>CEILING(($E$1003+formule!$E$44*(A2208-$A$1003))/100,1)*100</f>
        <v>27100</v>
      </c>
      <c r="F2208" s="137">
        <f t="shared" si="218"/>
        <v>32249</v>
      </c>
      <c r="G2208" s="106"/>
      <c r="H2208" s="124">
        <f t="shared" si="215"/>
        <v>27550</v>
      </c>
      <c r="I2208" s="125">
        <f t="shared" si="216"/>
        <v>32784</v>
      </c>
      <c r="J2208" s="103"/>
      <c r="K2208" s="124">
        <f t="shared" si="219"/>
        <v>27100</v>
      </c>
      <c r="L2208" s="125">
        <f t="shared" si="220"/>
        <v>28455</v>
      </c>
    </row>
    <row r="2209" spans="1:12" x14ac:dyDescent="0.25">
      <c r="A2209" s="149">
        <f t="shared" si="217"/>
        <v>220600</v>
      </c>
      <c r="B2209" s="5"/>
      <c r="C2209" s="78"/>
      <c r="D2209" s="78"/>
      <c r="E2209" s="136">
        <f>CEILING(($E$1003+formule!$E$44*(A2209-$A$1003))/100,1)*100</f>
        <v>27100</v>
      </c>
      <c r="F2209" s="137">
        <f t="shared" si="218"/>
        <v>32249</v>
      </c>
      <c r="G2209" s="106"/>
      <c r="H2209" s="124">
        <f t="shared" si="215"/>
        <v>27550</v>
      </c>
      <c r="I2209" s="125">
        <f t="shared" si="216"/>
        <v>32784</v>
      </c>
      <c r="J2209" s="103"/>
      <c r="K2209" s="124">
        <f t="shared" si="219"/>
        <v>27100</v>
      </c>
      <c r="L2209" s="125">
        <f t="shared" si="220"/>
        <v>28455</v>
      </c>
    </row>
    <row r="2210" spans="1:12" x14ac:dyDescent="0.25">
      <c r="A2210" s="149">
        <f t="shared" si="217"/>
        <v>220700</v>
      </c>
      <c r="B2210" s="5"/>
      <c r="C2210" s="78"/>
      <c r="D2210" s="78"/>
      <c r="E2210" s="136">
        <f>CEILING(($E$1003+formule!$E$44*(A2210-$A$1003))/100,1)*100</f>
        <v>27100</v>
      </c>
      <c r="F2210" s="137">
        <f t="shared" si="218"/>
        <v>32249</v>
      </c>
      <c r="G2210" s="106"/>
      <c r="H2210" s="124">
        <f t="shared" si="215"/>
        <v>27550</v>
      </c>
      <c r="I2210" s="125">
        <f t="shared" si="216"/>
        <v>32784</v>
      </c>
      <c r="J2210" s="103"/>
      <c r="K2210" s="124">
        <f t="shared" si="219"/>
        <v>27100</v>
      </c>
      <c r="L2210" s="125">
        <f t="shared" si="220"/>
        <v>28455</v>
      </c>
    </row>
    <row r="2211" spans="1:12" x14ac:dyDescent="0.25">
      <c r="A2211" s="149">
        <f t="shared" si="217"/>
        <v>220800</v>
      </c>
      <c r="B2211" s="5"/>
      <c r="C2211" s="78"/>
      <c r="D2211" s="78"/>
      <c r="E2211" s="136">
        <f>CEILING(($E$1003+formule!$E$44*(A2211-$A$1003))/100,1)*100</f>
        <v>27200</v>
      </c>
      <c r="F2211" s="137">
        <f t="shared" si="218"/>
        <v>32368</v>
      </c>
      <c r="G2211" s="106"/>
      <c r="H2211" s="124">
        <f t="shared" si="215"/>
        <v>27650</v>
      </c>
      <c r="I2211" s="125">
        <f t="shared" si="216"/>
        <v>32903</v>
      </c>
      <c r="J2211" s="103"/>
      <c r="K2211" s="124">
        <f t="shared" si="219"/>
        <v>27200</v>
      </c>
      <c r="L2211" s="125">
        <f t="shared" si="220"/>
        <v>28560</v>
      </c>
    </row>
    <row r="2212" spans="1:12" x14ac:dyDescent="0.25">
      <c r="A2212" s="149">
        <f t="shared" si="217"/>
        <v>220900</v>
      </c>
      <c r="B2212" s="5"/>
      <c r="C2212" s="78"/>
      <c r="D2212" s="78"/>
      <c r="E2212" s="136">
        <f>CEILING(($E$1003+formule!$E$44*(A2212-$A$1003))/100,1)*100</f>
        <v>27200</v>
      </c>
      <c r="F2212" s="137">
        <f t="shared" si="218"/>
        <v>32368</v>
      </c>
      <c r="G2212" s="106"/>
      <c r="H2212" s="124">
        <f t="shared" si="215"/>
        <v>27650</v>
      </c>
      <c r="I2212" s="125">
        <f t="shared" si="216"/>
        <v>32903</v>
      </c>
      <c r="J2212" s="103"/>
      <c r="K2212" s="124">
        <f t="shared" si="219"/>
        <v>27200</v>
      </c>
      <c r="L2212" s="125">
        <f t="shared" si="220"/>
        <v>28560</v>
      </c>
    </row>
    <row r="2213" spans="1:12" x14ac:dyDescent="0.25">
      <c r="A2213" s="149">
        <f t="shared" si="217"/>
        <v>221000</v>
      </c>
      <c r="B2213" s="5"/>
      <c r="C2213" s="78"/>
      <c r="D2213" s="78"/>
      <c r="E2213" s="136">
        <f>CEILING(($E$1003+formule!$E$44*(A2213-$A$1003))/100,1)*100</f>
        <v>27200</v>
      </c>
      <c r="F2213" s="137">
        <f t="shared" si="218"/>
        <v>32368</v>
      </c>
      <c r="G2213" s="106"/>
      <c r="H2213" s="124">
        <f t="shared" si="215"/>
        <v>27650</v>
      </c>
      <c r="I2213" s="125">
        <f t="shared" si="216"/>
        <v>32903</v>
      </c>
      <c r="J2213" s="103"/>
      <c r="K2213" s="124">
        <f t="shared" si="219"/>
        <v>27200</v>
      </c>
      <c r="L2213" s="125">
        <f t="shared" si="220"/>
        <v>28560</v>
      </c>
    </row>
    <row r="2214" spans="1:12" x14ac:dyDescent="0.25">
      <c r="A2214" s="149">
        <f t="shared" si="217"/>
        <v>221100</v>
      </c>
      <c r="B2214" s="5"/>
      <c r="C2214" s="78"/>
      <c r="D2214" s="78"/>
      <c r="E2214" s="136">
        <f>CEILING(($E$1003+formule!$E$44*(A2214-$A$1003))/100,1)*100</f>
        <v>27200</v>
      </c>
      <c r="F2214" s="137">
        <f t="shared" si="218"/>
        <v>32368</v>
      </c>
      <c r="G2214" s="106"/>
      <c r="H2214" s="124">
        <f t="shared" si="215"/>
        <v>27650</v>
      </c>
      <c r="I2214" s="125">
        <f t="shared" si="216"/>
        <v>32903</v>
      </c>
      <c r="J2214" s="103"/>
      <c r="K2214" s="124">
        <f t="shared" si="219"/>
        <v>27200</v>
      </c>
      <c r="L2214" s="125">
        <f t="shared" si="220"/>
        <v>28560</v>
      </c>
    </row>
    <row r="2215" spans="1:12" x14ac:dyDescent="0.25">
      <c r="A2215" s="149">
        <f t="shared" si="217"/>
        <v>221200</v>
      </c>
      <c r="B2215" s="5"/>
      <c r="C2215" s="78"/>
      <c r="D2215" s="78"/>
      <c r="E2215" s="136">
        <f>CEILING(($E$1003+formule!$E$44*(A2215-$A$1003))/100,1)*100</f>
        <v>27200</v>
      </c>
      <c r="F2215" s="137">
        <f t="shared" si="218"/>
        <v>32368</v>
      </c>
      <c r="G2215" s="106"/>
      <c r="H2215" s="124">
        <f t="shared" si="215"/>
        <v>27650</v>
      </c>
      <c r="I2215" s="125">
        <f t="shared" si="216"/>
        <v>32903</v>
      </c>
      <c r="J2215" s="103"/>
      <c r="K2215" s="124">
        <f t="shared" si="219"/>
        <v>27200</v>
      </c>
      <c r="L2215" s="125">
        <f t="shared" si="220"/>
        <v>28560</v>
      </c>
    </row>
    <row r="2216" spans="1:12" x14ac:dyDescent="0.25">
      <c r="A2216" s="149">
        <f t="shared" si="217"/>
        <v>221300</v>
      </c>
      <c r="B2216" s="5"/>
      <c r="C2216" s="78"/>
      <c r="D2216" s="78"/>
      <c r="E2216" s="136">
        <f>CEILING(($E$1003+formule!$E$44*(A2216-$A$1003))/100,1)*100</f>
        <v>27200</v>
      </c>
      <c r="F2216" s="137">
        <f t="shared" si="218"/>
        <v>32368</v>
      </c>
      <c r="G2216" s="106"/>
      <c r="H2216" s="124">
        <f t="shared" si="215"/>
        <v>27650</v>
      </c>
      <c r="I2216" s="125">
        <f t="shared" si="216"/>
        <v>32903</v>
      </c>
      <c r="J2216" s="103"/>
      <c r="K2216" s="124">
        <f t="shared" si="219"/>
        <v>27200</v>
      </c>
      <c r="L2216" s="125">
        <f t="shared" si="220"/>
        <v>28560</v>
      </c>
    </row>
    <row r="2217" spans="1:12" x14ac:dyDescent="0.25">
      <c r="A2217" s="149">
        <f t="shared" si="217"/>
        <v>221400</v>
      </c>
      <c r="B2217" s="5"/>
      <c r="C2217" s="78"/>
      <c r="D2217" s="78"/>
      <c r="E2217" s="136">
        <f>CEILING(($E$1003+formule!$E$44*(A2217-$A$1003))/100,1)*100</f>
        <v>27200</v>
      </c>
      <c r="F2217" s="137">
        <f t="shared" si="218"/>
        <v>32368</v>
      </c>
      <c r="G2217" s="106"/>
      <c r="H2217" s="124">
        <f t="shared" ref="H2217:H2280" si="221">E2217+450</f>
        <v>27650</v>
      </c>
      <c r="I2217" s="125">
        <f t="shared" ref="I2217:I2280" si="222">F2217+535</f>
        <v>32903</v>
      </c>
      <c r="J2217" s="103"/>
      <c r="K2217" s="124">
        <f t="shared" si="219"/>
        <v>27200</v>
      </c>
      <c r="L2217" s="125">
        <f t="shared" si="220"/>
        <v>28560</v>
      </c>
    </row>
    <row r="2218" spans="1:12" x14ac:dyDescent="0.25">
      <c r="A2218" s="149">
        <f t="shared" si="217"/>
        <v>221500</v>
      </c>
      <c r="B2218" s="5"/>
      <c r="C2218" s="78"/>
      <c r="D2218" s="78"/>
      <c r="E2218" s="136">
        <f>CEILING(($E$1003+formule!$E$44*(A2218-$A$1003))/100,1)*100</f>
        <v>27200</v>
      </c>
      <c r="F2218" s="137">
        <f t="shared" si="218"/>
        <v>32368</v>
      </c>
      <c r="G2218" s="106"/>
      <c r="H2218" s="124">
        <f t="shared" si="221"/>
        <v>27650</v>
      </c>
      <c r="I2218" s="125">
        <f t="shared" si="222"/>
        <v>32903</v>
      </c>
      <c r="J2218" s="103"/>
      <c r="K2218" s="124">
        <f t="shared" si="219"/>
        <v>27200</v>
      </c>
      <c r="L2218" s="125">
        <f t="shared" si="220"/>
        <v>28560</v>
      </c>
    </row>
    <row r="2219" spans="1:12" x14ac:dyDescent="0.25">
      <c r="A2219" s="149">
        <f t="shared" si="217"/>
        <v>221600</v>
      </c>
      <c r="B2219" s="5"/>
      <c r="C2219" s="78"/>
      <c r="D2219" s="78"/>
      <c r="E2219" s="136">
        <f>CEILING(($E$1003+formule!$E$44*(A2219-$A$1003))/100,1)*100</f>
        <v>27200</v>
      </c>
      <c r="F2219" s="137">
        <f t="shared" si="218"/>
        <v>32368</v>
      </c>
      <c r="G2219" s="106"/>
      <c r="H2219" s="124">
        <f t="shared" si="221"/>
        <v>27650</v>
      </c>
      <c r="I2219" s="125">
        <f t="shared" si="222"/>
        <v>32903</v>
      </c>
      <c r="J2219" s="103"/>
      <c r="K2219" s="124">
        <f t="shared" si="219"/>
        <v>27200</v>
      </c>
      <c r="L2219" s="125">
        <f t="shared" si="220"/>
        <v>28560</v>
      </c>
    </row>
    <row r="2220" spans="1:12" x14ac:dyDescent="0.25">
      <c r="A2220" s="149">
        <f t="shared" si="217"/>
        <v>221700</v>
      </c>
      <c r="B2220" s="5"/>
      <c r="C2220" s="78"/>
      <c r="D2220" s="78"/>
      <c r="E2220" s="136">
        <f>CEILING(($E$1003+formule!$E$44*(A2220-$A$1003))/100,1)*100</f>
        <v>27200</v>
      </c>
      <c r="F2220" s="137">
        <f t="shared" si="218"/>
        <v>32368</v>
      </c>
      <c r="G2220" s="106"/>
      <c r="H2220" s="124">
        <f t="shared" si="221"/>
        <v>27650</v>
      </c>
      <c r="I2220" s="125">
        <f t="shared" si="222"/>
        <v>32903</v>
      </c>
      <c r="J2220" s="103"/>
      <c r="K2220" s="124">
        <f t="shared" si="219"/>
        <v>27200</v>
      </c>
      <c r="L2220" s="125">
        <f t="shared" si="220"/>
        <v>28560</v>
      </c>
    </row>
    <row r="2221" spans="1:12" x14ac:dyDescent="0.25">
      <c r="A2221" s="149">
        <f t="shared" ref="A2221:A2284" si="223">A2220+100</f>
        <v>221800</v>
      </c>
      <c r="B2221" s="5"/>
      <c r="C2221" s="78"/>
      <c r="D2221" s="78"/>
      <c r="E2221" s="136">
        <f>CEILING(($E$1003+formule!$E$44*(A2221-$A$1003))/100,1)*100</f>
        <v>27300</v>
      </c>
      <c r="F2221" s="137">
        <f t="shared" si="218"/>
        <v>32487</v>
      </c>
      <c r="G2221" s="106"/>
      <c r="H2221" s="124">
        <f t="shared" si="221"/>
        <v>27750</v>
      </c>
      <c r="I2221" s="125">
        <f t="shared" si="222"/>
        <v>33022</v>
      </c>
      <c r="J2221" s="103"/>
      <c r="K2221" s="124">
        <f t="shared" si="219"/>
        <v>27300</v>
      </c>
      <c r="L2221" s="125">
        <f t="shared" si="220"/>
        <v>28665</v>
      </c>
    </row>
    <row r="2222" spans="1:12" x14ac:dyDescent="0.25">
      <c r="A2222" s="149">
        <f t="shared" si="223"/>
        <v>221900</v>
      </c>
      <c r="B2222" s="5"/>
      <c r="C2222" s="78"/>
      <c r="D2222" s="78"/>
      <c r="E2222" s="136">
        <f>CEILING(($E$1003+formule!$E$44*(A2222-$A$1003))/100,1)*100</f>
        <v>27300</v>
      </c>
      <c r="F2222" s="137">
        <f t="shared" si="218"/>
        <v>32487</v>
      </c>
      <c r="G2222" s="106"/>
      <c r="H2222" s="124">
        <f t="shared" si="221"/>
        <v>27750</v>
      </c>
      <c r="I2222" s="125">
        <f t="shared" si="222"/>
        <v>33022</v>
      </c>
      <c r="J2222" s="103"/>
      <c r="K2222" s="124">
        <f t="shared" si="219"/>
        <v>27300</v>
      </c>
      <c r="L2222" s="125">
        <f t="shared" si="220"/>
        <v>28665</v>
      </c>
    </row>
    <row r="2223" spans="1:12" x14ac:dyDescent="0.25">
      <c r="A2223" s="149">
        <f t="shared" si="223"/>
        <v>222000</v>
      </c>
      <c r="B2223" s="5"/>
      <c r="C2223" s="78"/>
      <c r="D2223" s="78"/>
      <c r="E2223" s="136">
        <f>CEILING(($E$1003+formule!$E$44*(A2223-$A$1003))/100,1)*100</f>
        <v>27300</v>
      </c>
      <c r="F2223" s="137">
        <f t="shared" si="218"/>
        <v>32487</v>
      </c>
      <c r="G2223" s="106"/>
      <c r="H2223" s="124">
        <f t="shared" si="221"/>
        <v>27750</v>
      </c>
      <c r="I2223" s="125">
        <f t="shared" si="222"/>
        <v>33022</v>
      </c>
      <c r="J2223" s="103"/>
      <c r="K2223" s="124">
        <f t="shared" si="219"/>
        <v>27300</v>
      </c>
      <c r="L2223" s="125">
        <f t="shared" si="220"/>
        <v>28665</v>
      </c>
    </row>
    <row r="2224" spans="1:12" x14ac:dyDescent="0.25">
      <c r="A2224" s="149">
        <f t="shared" si="223"/>
        <v>222100</v>
      </c>
      <c r="B2224" s="5"/>
      <c r="C2224" s="78"/>
      <c r="D2224" s="78"/>
      <c r="E2224" s="136">
        <f>CEILING(($E$1003+formule!$E$44*(A2224-$A$1003))/100,1)*100</f>
        <v>27300</v>
      </c>
      <c r="F2224" s="137">
        <f t="shared" si="218"/>
        <v>32487</v>
      </c>
      <c r="G2224" s="106"/>
      <c r="H2224" s="124">
        <f t="shared" si="221"/>
        <v>27750</v>
      </c>
      <c r="I2224" s="125">
        <f t="shared" si="222"/>
        <v>33022</v>
      </c>
      <c r="J2224" s="103"/>
      <c r="K2224" s="124">
        <f t="shared" si="219"/>
        <v>27300</v>
      </c>
      <c r="L2224" s="125">
        <f t="shared" si="220"/>
        <v>28665</v>
      </c>
    </row>
    <row r="2225" spans="1:12" x14ac:dyDescent="0.25">
      <c r="A2225" s="149">
        <f t="shared" si="223"/>
        <v>222200</v>
      </c>
      <c r="B2225" s="5"/>
      <c r="C2225" s="78"/>
      <c r="D2225" s="78"/>
      <c r="E2225" s="136">
        <f>CEILING(($E$1003+formule!$E$44*(A2225-$A$1003))/100,1)*100</f>
        <v>27300</v>
      </c>
      <c r="F2225" s="137">
        <f t="shared" ref="F2225:F2288" si="224">E2225*1.19</f>
        <v>32487</v>
      </c>
      <c r="G2225" s="106"/>
      <c r="H2225" s="124">
        <f t="shared" si="221"/>
        <v>27750</v>
      </c>
      <c r="I2225" s="125">
        <f t="shared" si="222"/>
        <v>33022</v>
      </c>
      <c r="J2225" s="103"/>
      <c r="K2225" s="124">
        <f t="shared" si="219"/>
        <v>27300</v>
      </c>
      <c r="L2225" s="125">
        <f t="shared" si="220"/>
        <v>28665</v>
      </c>
    </row>
    <row r="2226" spans="1:12" x14ac:dyDescent="0.25">
      <c r="A2226" s="149">
        <f t="shared" si="223"/>
        <v>222300</v>
      </c>
      <c r="B2226" s="5"/>
      <c r="C2226" s="78"/>
      <c r="D2226" s="78"/>
      <c r="E2226" s="136">
        <f>CEILING(($E$1003+formule!$E$44*(A2226-$A$1003))/100,1)*100</f>
        <v>27300</v>
      </c>
      <c r="F2226" s="137">
        <f t="shared" si="224"/>
        <v>32487</v>
      </c>
      <c r="G2226" s="106"/>
      <c r="H2226" s="124">
        <f t="shared" si="221"/>
        <v>27750</v>
      </c>
      <c r="I2226" s="125">
        <f t="shared" si="222"/>
        <v>33022</v>
      </c>
      <c r="J2226" s="103"/>
      <c r="K2226" s="124">
        <f t="shared" si="219"/>
        <v>27300</v>
      </c>
      <c r="L2226" s="125">
        <f t="shared" si="220"/>
        <v>28665</v>
      </c>
    </row>
    <row r="2227" spans="1:12" x14ac:dyDescent="0.25">
      <c r="A2227" s="149">
        <f t="shared" si="223"/>
        <v>222400</v>
      </c>
      <c r="B2227" s="5"/>
      <c r="C2227" s="78"/>
      <c r="D2227" s="78"/>
      <c r="E2227" s="136">
        <f>CEILING(($E$1003+formule!$E$44*(A2227-$A$1003))/100,1)*100</f>
        <v>27300</v>
      </c>
      <c r="F2227" s="137">
        <f t="shared" si="224"/>
        <v>32487</v>
      </c>
      <c r="G2227" s="106"/>
      <c r="H2227" s="124">
        <f t="shared" si="221"/>
        <v>27750</v>
      </c>
      <c r="I2227" s="125">
        <f t="shared" si="222"/>
        <v>33022</v>
      </c>
      <c r="J2227" s="103"/>
      <c r="K2227" s="124">
        <f t="shared" si="219"/>
        <v>27300</v>
      </c>
      <c r="L2227" s="125">
        <f t="shared" si="220"/>
        <v>28665</v>
      </c>
    </row>
    <row r="2228" spans="1:12" x14ac:dyDescent="0.25">
      <c r="A2228" s="149">
        <f t="shared" si="223"/>
        <v>222500</v>
      </c>
      <c r="B2228" s="5"/>
      <c r="C2228" s="78"/>
      <c r="D2228" s="78"/>
      <c r="E2228" s="136">
        <f>CEILING(($E$1003+formule!$E$44*(A2228-$A$1003))/100,1)*100</f>
        <v>27300</v>
      </c>
      <c r="F2228" s="137">
        <f t="shared" si="224"/>
        <v>32487</v>
      </c>
      <c r="G2228" s="106"/>
      <c r="H2228" s="124">
        <f t="shared" si="221"/>
        <v>27750</v>
      </c>
      <c r="I2228" s="125">
        <f t="shared" si="222"/>
        <v>33022</v>
      </c>
      <c r="J2228" s="103"/>
      <c r="K2228" s="124">
        <f t="shared" si="219"/>
        <v>27300</v>
      </c>
      <c r="L2228" s="125">
        <f t="shared" si="220"/>
        <v>28665</v>
      </c>
    </row>
    <row r="2229" spans="1:12" x14ac:dyDescent="0.25">
      <c r="A2229" s="149">
        <f t="shared" si="223"/>
        <v>222600</v>
      </c>
      <c r="B2229" s="5"/>
      <c r="C2229" s="78"/>
      <c r="D2229" s="78"/>
      <c r="E2229" s="136">
        <f>CEILING(($E$1003+formule!$E$44*(A2229-$A$1003))/100,1)*100</f>
        <v>27300</v>
      </c>
      <c r="F2229" s="137">
        <f t="shared" si="224"/>
        <v>32487</v>
      </c>
      <c r="G2229" s="106"/>
      <c r="H2229" s="124">
        <f t="shared" si="221"/>
        <v>27750</v>
      </c>
      <c r="I2229" s="125">
        <f t="shared" si="222"/>
        <v>33022</v>
      </c>
      <c r="J2229" s="103"/>
      <c r="K2229" s="124">
        <f t="shared" si="219"/>
        <v>27300</v>
      </c>
      <c r="L2229" s="125">
        <f t="shared" si="220"/>
        <v>28665</v>
      </c>
    </row>
    <row r="2230" spans="1:12" x14ac:dyDescent="0.25">
      <c r="A2230" s="149">
        <f t="shared" si="223"/>
        <v>222700</v>
      </c>
      <c r="B2230" s="5"/>
      <c r="C2230" s="78"/>
      <c r="D2230" s="78"/>
      <c r="E2230" s="136">
        <f>CEILING(($E$1003+formule!$E$44*(A2230-$A$1003))/100,1)*100</f>
        <v>27300</v>
      </c>
      <c r="F2230" s="137">
        <f t="shared" si="224"/>
        <v>32487</v>
      </c>
      <c r="G2230" s="106"/>
      <c r="H2230" s="124">
        <f t="shared" si="221"/>
        <v>27750</v>
      </c>
      <c r="I2230" s="125">
        <f t="shared" si="222"/>
        <v>33022</v>
      </c>
      <c r="J2230" s="103"/>
      <c r="K2230" s="124">
        <f t="shared" si="219"/>
        <v>27300</v>
      </c>
      <c r="L2230" s="125">
        <f t="shared" si="220"/>
        <v>28665</v>
      </c>
    </row>
    <row r="2231" spans="1:12" x14ac:dyDescent="0.25">
      <c r="A2231" s="149">
        <f t="shared" si="223"/>
        <v>222800</v>
      </c>
      <c r="B2231" s="5"/>
      <c r="C2231" s="78"/>
      <c r="D2231" s="78"/>
      <c r="E2231" s="136">
        <f>CEILING(($E$1003+formule!$E$44*(A2231-$A$1003))/100,1)*100</f>
        <v>27300</v>
      </c>
      <c r="F2231" s="137">
        <f t="shared" si="224"/>
        <v>32487</v>
      </c>
      <c r="G2231" s="106"/>
      <c r="H2231" s="124">
        <f t="shared" si="221"/>
        <v>27750</v>
      </c>
      <c r="I2231" s="125">
        <f t="shared" si="222"/>
        <v>33022</v>
      </c>
      <c r="J2231" s="103"/>
      <c r="K2231" s="124">
        <f t="shared" si="219"/>
        <v>27300</v>
      </c>
      <c r="L2231" s="125">
        <f t="shared" si="220"/>
        <v>28665</v>
      </c>
    </row>
    <row r="2232" spans="1:12" x14ac:dyDescent="0.25">
      <c r="A2232" s="149">
        <f t="shared" si="223"/>
        <v>222900</v>
      </c>
      <c r="B2232" s="5"/>
      <c r="C2232" s="78"/>
      <c r="D2232" s="78"/>
      <c r="E2232" s="136">
        <f>CEILING(($E$1003+formule!$E$44*(A2232-$A$1003))/100,1)*100</f>
        <v>27400</v>
      </c>
      <c r="F2232" s="137">
        <f t="shared" si="224"/>
        <v>32606</v>
      </c>
      <c r="G2232" s="106"/>
      <c r="H2232" s="124">
        <f t="shared" si="221"/>
        <v>27850</v>
      </c>
      <c r="I2232" s="125">
        <f t="shared" si="222"/>
        <v>33141</v>
      </c>
      <c r="J2232" s="103"/>
      <c r="K2232" s="124">
        <f t="shared" si="219"/>
        <v>27400</v>
      </c>
      <c r="L2232" s="125">
        <f t="shared" si="220"/>
        <v>28770</v>
      </c>
    </row>
    <row r="2233" spans="1:12" x14ac:dyDescent="0.25">
      <c r="A2233" s="149">
        <f t="shared" si="223"/>
        <v>223000</v>
      </c>
      <c r="B2233" s="5"/>
      <c r="C2233" s="78"/>
      <c r="D2233" s="78"/>
      <c r="E2233" s="136">
        <f>CEILING(($E$1003+formule!$E$44*(A2233-$A$1003))/100,1)*100</f>
        <v>27400</v>
      </c>
      <c r="F2233" s="137">
        <f t="shared" si="224"/>
        <v>32606</v>
      </c>
      <c r="G2233" s="106"/>
      <c r="H2233" s="124">
        <f t="shared" si="221"/>
        <v>27850</v>
      </c>
      <c r="I2233" s="125">
        <f t="shared" si="222"/>
        <v>33141</v>
      </c>
      <c r="J2233" s="103"/>
      <c r="K2233" s="124">
        <f t="shared" si="219"/>
        <v>27400</v>
      </c>
      <c r="L2233" s="125">
        <f t="shared" si="220"/>
        <v>28770</v>
      </c>
    </row>
    <row r="2234" spans="1:12" x14ac:dyDescent="0.25">
      <c r="A2234" s="149">
        <f t="shared" si="223"/>
        <v>223100</v>
      </c>
      <c r="B2234" s="5"/>
      <c r="C2234" s="78"/>
      <c r="D2234" s="78"/>
      <c r="E2234" s="136">
        <f>CEILING(($E$1003+formule!$E$44*(A2234-$A$1003))/100,1)*100</f>
        <v>27400</v>
      </c>
      <c r="F2234" s="137">
        <f t="shared" si="224"/>
        <v>32606</v>
      </c>
      <c r="G2234" s="106"/>
      <c r="H2234" s="124">
        <f t="shared" si="221"/>
        <v>27850</v>
      </c>
      <c r="I2234" s="125">
        <f t="shared" si="222"/>
        <v>33141</v>
      </c>
      <c r="J2234" s="103"/>
      <c r="K2234" s="124">
        <f t="shared" si="219"/>
        <v>27400</v>
      </c>
      <c r="L2234" s="125">
        <f t="shared" si="220"/>
        <v>28770</v>
      </c>
    </row>
    <row r="2235" spans="1:12" x14ac:dyDescent="0.25">
      <c r="A2235" s="149">
        <f t="shared" si="223"/>
        <v>223200</v>
      </c>
      <c r="B2235" s="5"/>
      <c r="C2235" s="78"/>
      <c r="D2235" s="78"/>
      <c r="E2235" s="136">
        <f>CEILING(($E$1003+formule!$E$44*(A2235-$A$1003))/100,1)*100</f>
        <v>27400</v>
      </c>
      <c r="F2235" s="137">
        <f t="shared" si="224"/>
        <v>32606</v>
      </c>
      <c r="G2235" s="106"/>
      <c r="H2235" s="124">
        <f t="shared" si="221"/>
        <v>27850</v>
      </c>
      <c r="I2235" s="125">
        <f t="shared" si="222"/>
        <v>33141</v>
      </c>
      <c r="J2235" s="103"/>
      <c r="K2235" s="124">
        <f t="shared" si="219"/>
        <v>27400</v>
      </c>
      <c r="L2235" s="125">
        <f t="shared" si="220"/>
        <v>28770</v>
      </c>
    </row>
    <row r="2236" spans="1:12" x14ac:dyDescent="0.25">
      <c r="A2236" s="149">
        <f t="shared" si="223"/>
        <v>223300</v>
      </c>
      <c r="B2236" s="5"/>
      <c r="C2236" s="78"/>
      <c r="D2236" s="78"/>
      <c r="E2236" s="136">
        <f>CEILING(($E$1003+formule!$E$44*(A2236-$A$1003))/100,1)*100</f>
        <v>27400</v>
      </c>
      <c r="F2236" s="137">
        <f t="shared" si="224"/>
        <v>32606</v>
      </c>
      <c r="G2236" s="106"/>
      <c r="H2236" s="124">
        <f t="shared" si="221"/>
        <v>27850</v>
      </c>
      <c r="I2236" s="125">
        <f t="shared" si="222"/>
        <v>33141</v>
      </c>
      <c r="J2236" s="103"/>
      <c r="K2236" s="124">
        <f t="shared" si="219"/>
        <v>27400</v>
      </c>
      <c r="L2236" s="125">
        <f t="shared" si="220"/>
        <v>28770</v>
      </c>
    </row>
    <row r="2237" spans="1:12" x14ac:dyDescent="0.25">
      <c r="A2237" s="149">
        <f t="shared" si="223"/>
        <v>223400</v>
      </c>
      <c r="B2237" s="5"/>
      <c r="C2237" s="78"/>
      <c r="D2237" s="78"/>
      <c r="E2237" s="136">
        <f>CEILING(($E$1003+formule!$E$44*(A2237-$A$1003))/100,1)*100</f>
        <v>27400</v>
      </c>
      <c r="F2237" s="137">
        <f t="shared" si="224"/>
        <v>32606</v>
      </c>
      <c r="G2237" s="106"/>
      <c r="H2237" s="124">
        <f t="shared" si="221"/>
        <v>27850</v>
      </c>
      <c r="I2237" s="125">
        <f t="shared" si="222"/>
        <v>33141</v>
      </c>
      <c r="J2237" s="103"/>
      <c r="K2237" s="124">
        <f t="shared" si="219"/>
        <v>27400</v>
      </c>
      <c r="L2237" s="125">
        <f t="shared" si="220"/>
        <v>28770</v>
      </c>
    </row>
    <row r="2238" spans="1:12" x14ac:dyDescent="0.25">
      <c r="A2238" s="149">
        <f t="shared" si="223"/>
        <v>223500</v>
      </c>
      <c r="B2238" s="5"/>
      <c r="C2238" s="78"/>
      <c r="D2238" s="78"/>
      <c r="E2238" s="136">
        <f>CEILING(($E$1003+formule!$E$44*(A2238-$A$1003))/100,1)*100</f>
        <v>27400</v>
      </c>
      <c r="F2238" s="137">
        <f t="shared" si="224"/>
        <v>32606</v>
      </c>
      <c r="G2238" s="106"/>
      <c r="H2238" s="124">
        <f t="shared" si="221"/>
        <v>27850</v>
      </c>
      <c r="I2238" s="125">
        <f t="shared" si="222"/>
        <v>33141</v>
      </c>
      <c r="J2238" s="103"/>
      <c r="K2238" s="124">
        <f t="shared" si="219"/>
        <v>27400</v>
      </c>
      <c r="L2238" s="125">
        <f t="shared" si="220"/>
        <v>28770</v>
      </c>
    </row>
    <row r="2239" spans="1:12" x14ac:dyDescent="0.25">
      <c r="A2239" s="149">
        <f t="shared" si="223"/>
        <v>223600</v>
      </c>
      <c r="B2239" s="5"/>
      <c r="C2239" s="78"/>
      <c r="D2239" s="78"/>
      <c r="E2239" s="136">
        <f>CEILING(($E$1003+formule!$E$44*(A2239-$A$1003))/100,1)*100</f>
        <v>27400</v>
      </c>
      <c r="F2239" s="137">
        <f t="shared" si="224"/>
        <v>32606</v>
      </c>
      <c r="G2239" s="106"/>
      <c r="H2239" s="124">
        <f t="shared" si="221"/>
        <v>27850</v>
      </c>
      <c r="I2239" s="125">
        <f t="shared" si="222"/>
        <v>33141</v>
      </c>
      <c r="J2239" s="103"/>
      <c r="K2239" s="124">
        <f t="shared" si="219"/>
        <v>27400</v>
      </c>
      <c r="L2239" s="125">
        <f t="shared" si="220"/>
        <v>28770</v>
      </c>
    </row>
    <row r="2240" spans="1:12" x14ac:dyDescent="0.25">
      <c r="A2240" s="149">
        <f t="shared" si="223"/>
        <v>223700</v>
      </c>
      <c r="B2240" s="5"/>
      <c r="C2240" s="78"/>
      <c r="D2240" s="78"/>
      <c r="E2240" s="136">
        <f>CEILING(($E$1003+formule!$E$44*(A2240-$A$1003))/100,1)*100</f>
        <v>27400</v>
      </c>
      <c r="F2240" s="137">
        <f t="shared" si="224"/>
        <v>32606</v>
      </c>
      <c r="G2240" s="106"/>
      <c r="H2240" s="124">
        <f t="shared" si="221"/>
        <v>27850</v>
      </c>
      <c r="I2240" s="125">
        <f t="shared" si="222"/>
        <v>33141</v>
      </c>
      <c r="J2240" s="103"/>
      <c r="K2240" s="124">
        <f t="shared" si="219"/>
        <v>27400</v>
      </c>
      <c r="L2240" s="125">
        <f t="shared" si="220"/>
        <v>28770</v>
      </c>
    </row>
    <row r="2241" spans="1:12" x14ac:dyDescent="0.25">
      <c r="A2241" s="149">
        <f t="shared" si="223"/>
        <v>223800</v>
      </c>
      <c r="B2241" s="5"/>
      <c r="C2241" s="78"/>
      <c r="D2241" s="78"/>
      <c r="E2241" s="136">
        <f>CEILING(($E$1003+formule!$E$44*(A2241-$A$1003))/100,1)*100</f>
        <v>27400</v>
      </c>
      <c r="F2241" s="137">
        <f t="shared" si="224"/>
        <v>32606</v>
      </c>
      <c r="G2241" s="106"/>
      <c r="H2241" s="124">
        <f t="shared" si="221"/>
        <v>27850</v>
      </c>
      <c r="I2241" s="125">
        <f t="shared" si="222"/>
        <v>33141</v>
      </c>
      <c r="J2241" s="103"/>
      <c r="K2241" s="124">
        <f t="shared" si="219"/>
        <v>27400</v>
      </c>
      <c r="L2241" s="125">
        <f t="shared" si="220"/>
        <v>28770</v>
      </c>
    </row>
    <row r="2242" spans="1:12" x14ac:dyDescent="0.25">
      <c r="A2242" s="149">
        <f t="shared" si="223"/>
        <v>223900</v>
      </c>
      <c r="B2242" s="5"/>
      <c r="C2242" s="78"/>
      <c r="D2242" s="78"/>
      <c r="E2242" s="136">
        <f>CEILING(($E$1003+formule!$E$44*(A2242-$A$1003))/100,1)*100</f>
        <v>27500</v>
      </c>
      <c r="F2242" s="137">
        <f t="shared" si="224"/>
        <v>32725</v>
      </c>
      <c r="G2242" s="106"/>
      <c r="H2242" s="124">
        <f t="shared" si="221"/>
        <v>27950</v>
      </c>
      <c r="I2242" s="125">
        <f t="shared" si="222"/>
        <v>33260</v>
      </c>
      <c r="J2242" s="103"/>
      <c r="K2242" s="124">
        <f t="shared" si="219"/>
        <v>27500</v>
      </c>
      <c r="L2242" s="125">
        <f t="shared" si="220"/>
        <v>28875</v>
      </c>
    </row>
    <row r="2243" spans="1:12" x14ac:dyDescent="0.25">
      <c r="A2243" s="149">
        <f t="shared" si="223"/>
        <v>224000</v>
      </c>
      <c r="B2243" s="5"/>
      <c r="C2243" s="78"/>
      <c r="D2243" s="78"/>
      <c r="E2243" s="136">
        <f>CEILING(($E$1003+formule!$E$44*(A2243-$A$1003))/100,1)*100</f>
        <v>27500</v>
      </c>
      <c r="F2243" s="137">
        <f t="shared" si="224"/>
        <v>32725</v>
      </c>
      <c r="G2243" s="106"/>
      <c r="H2243" s="124">
        <f t="shared" si="221"/>
        <v>27950</v>
      </c>
      <c r="I2243" s="125">
        <f t="shared" si="222"/>
        <v>33260</v>
      </c>
      <c r="J2243" s="103"/>
      <c r="K2243" s="124">
        <f t="shared" si="219"/>
        <v>27500</v>
      </c>
      <c r="L2243" s="125">
        <f t="shared" si="220"/>
        <v>28875</v>
      </c>
    </row>
    <row r="2244" spans="1:12" x14ac:dyDescent="0.25">
      <c r="A2244" s="149">
        <f t="shared" si="223"/>
        <v>224100</v>
      </c>
      <c r="B2244" s="5"/>
      <c r="C2244" s="78"/>
      <c r="D2244" s="78"/>
      <c r="E2244" s="136">
        <f>CEILING(($E$1003+formule!$E$44*(A2244-$A$1003))/100,1)*100</f>
        <v>27500</v>
      </c>
      <c r="F2244" s="137">
        <f t="shared" si="224"/>
        <v>32725</v>
      </c>
      <c r="G2244" s="106"/>
      <c r="H2244" s="124">
        <f t="shared" si="221"/>
        <v>27950</v>
      </c>
      <c r="I2244" s="125">
        <f t="shared" si="222"/>
        <v>33260</v>
      </c>
      <c r="J2244" s="103"/>
      <c r="K2244" s="124">
        <f t="shared" si="219"/>
        <v>27500</v>
      </c>
      <c r="L2244" s="125">
        <f t="shared" si="220"/>
        <v>28875</v>
      </c>
    </row>
    <row r="2245" spans="1:12" x14ac:dyDescent="0.25">
      <c r="A2245" s="149">
        <f t="shared" si="223"/>
        <v>224200</v>
      </c>
      <c r="B2245" s="5"/>
      <c r="C2245" s="78"/>
      <c r="D2245" s="78"/>
      <c r="E2245" s="136">
        <f>CEILING(($E$1003+formule!$E$44*(A2245-$A$1003))/100,1)*100</f>
        <v>27500</v>
      </c>
      <c r="F2245" s="137">
        <f t="shared" si="224"/>
        <v>32725</v>
      </c>
      <c r="G2245" s="106"/>
      <c r="H2245" s="124">
        <f t="shared" si="221"/>
        <v>27950</v>
      </c>
      <c r="I2245" s="125">
        <f t="shared" si="222"/>
        <v>33260</v>
      </c>
      <c r="J2245" s="103"/>
      <c r="K2245" s="124">
        <f t="shared" ref="K2245:K2308" si="225">E2245</f>
        <v>27500</v>
      </c>
      <c r="L2245" s="125">
        <f t="shared" ref="L2245:L2308" si="226">K2245*1.05</f>
        <v>28875</v>
      </c>
    </row>
    <row r="2246" spans="1:12" x14ac:dyDescent="0.25">
      <c r="A2246" s="149">
        <f t="shared" si="223"/>
        <v>224300</v>
      </c>
      <c r="B2246" s="5"/>
      <c r="C2246" s="78"/>
      <c r="D2246" s="78"/>
      <c r="E2246" s="136">
        <f>CEILING(($E$1003+formule!$E$44*(A2246-$A$1003))/100,1)*100</f>
        <v>27500</v>
      </c>
      <c r="F2246" s="137">
        <f t="shared" si="224"/>
        <v>32725</v>
      </c>
      <c r="G2246" s="106"/>
      <c r="H2246" s="124">
        <f t="shared" si="221"/>
        <v>27950</v>
      </c>
      <c r="I2246" s="125">
        <f t="shared" si="222"/>
        <v>33260</v>
      </c>
      <c r="J2246" s="103"/>
      <c r="K2246" s="124">
        <f t="shared" si="225"/>
        <v>27500</v>
      </c>
      <c r="L2246" s="125">
        <f t="shared" si="226"/>
        <v>28875</v>
      </c>
    </row>
    <row r="2247" spans="1:12" x14ac:dyDescent="0.25">
      <c r="A2247" s="149">
        <f t="shared" si="223"/>
        <v>224400</v>
      </c>
      <c r="B2247" s="5"/>
      <c r="C2247" s="78"/>
      <c r="D2247" s="78"/>
      <c r="E2247" s="136">
        <f>CEILING(($E$1003+formule!$E$44*(A2247-$A$1003))/100,1)*100</f>
        <v>27500</v>
      </c>
      <c r="F2247" s="137">
        <f t="shared" si="224"/>
        <v>32725</v>
      </c>
      <c r="G2247" s="106"/>
      <c r="H2247" s="124">
        <f t="shared" si="221"/>
        <v>27950</v>
      </c>
      <c r="I2247" s="125">
        <f t="shared" si="222"/>
        <v>33260</v>
      </c>
      <c r="J2247" s="103"/>
      <c r="K2247" s="124">
        <f t="shared" si="225"/>
        <v>27500</v>
      </c>
      <c r="L2247" s="125">
        <f t="shared" si="226"/>
        <v>28875</v>
      </c>
    </row>
    <row r="2248" spans="1:12" x14ac:dyDescent="0.25">
      <c r="A2248" s="149">
        <f t="shared" si="223"/>
        <v>224500</v>
      </c>
      <c r="B2248" s="5"/>
      <c r="C2248" s="78"/>
      <c r="D2248" s="78"/>
      <c r="E2248" s="136">
        <f>CEILING(($E$1003+formule!$E$44*(A2248-$A$1003))/100,1)*100</f>
        <v>27500</v>
      </c>
      <c r="F2248" s="137">
        <f t="shared" si="224"/>
        <v>32725</v>
      </c>
      <c r="G2248" s="106"/>
      <c r="H2248" s="124">
        <f t="shared" si="221"/>
        <v>27950</v>
      </c>
      <c r="I2248" s="125">
        <f t="shared" si="222"/>
        <v>33260</v>
      </c>
      <c r="J2248" s="103"/>
      <c r="K2248" s="124">
        <f t="shared" si="225"/>
        <v>27500</v>
      </c>
      <c r="L2248" s="125">
        <f t="shared" si="226"/>
        <v>28875</v>
      </c>
    </row>
    <row r="2249" spans="1:12" x14ac:dyDescent="0.25">
      <c r="A2249" s="149">
        <f t="shared" si="223"/>
        <v>224600</v>
      </c>
      <c r="B2249" s="5"/>
      <c r="C2249" s="78"/>
      <c r="D2249" s="78"/>
      <c r="E2249" s="136">
        <f>CEILING(($E$1003+formule!$E$44*(A2249-$A$1003))/100,1)*100</f>
        <v>27500</v>
      </c>
      <c r="F2249" s="137">
        <f t="shared" si="224"/>
        <v>32725</v>
      </c>
      <c r="G2249" s="106"/>
      <c r="H2249" s="124">
        <f t="shared" si="221"/>
        <v>27950</v>
      </c>
      <c r="I2249" s="125">
        <f t="shared" si="222"/>
        <v>33260</v>
      </c>
      <c r="J2249" s="103"/>
      <c r="K2249" s="124">
        <f t="shared" si="225"/>
        <v>27500</v>
      </c>
      <c r="L2249" s="125">
        <f t="shared" si="226"/>
        <v>28875</v>
      </c>
    </row>
    <row r="2250" spans="1:12" x14ac:dyDescent="0.25">
      <c r="A2250" s="149">
        <f t="shared" si="223"/>
        <v>224700</v>
      </c>
      <c r="B2250" s="5"/>
      <c r="C2250" s="78"/>
      <c r="D2250" s="78"/>
      <c r="E2250" s="136">
        <f>CEILING(($E$1003+formule!$E$44*(A2250-$A$1003))/100,1)*100</f>
        <v>27500</v>
      </c>
      <c r="F2250" s="137">
        <f t="shared" si="224"/>
        <v>32725</v>
      </c>
      <c r="G2250" s="106"/>
      <c r="H2250" s="124">
        <f t="shared" si="221"/>
        <v>27950</v>
      </c>
      <c r="I2250" s="125">
        <f t="shared" si="222"/>
        <v>33260</v>
      </c>
      <c r="J2250" s="103"/>
      <c r="K2250" s="124">
        <f t="shared" si="225"/>
        <v>27500</v>
      </c>
      <c r="L2250" s="125">
        <f t="shared" si="226"/>
        <v>28875</v>
      </c>
    </row>
    <row r="2251" spans="1:12" x14ac:dyDescent="0.25">
      <c r="A2251" s="149">
        <f t="shared" si="223"/>
        <v>224800</v>
      </c>
      <c r="B2251" s="5"/>
      <c r="C2251" s="78"/>
      <c r="D2251" s="78"/>
      <c r="E2251" s="136">
        <f>CEILING(($E$1003+formule!$E$44*(A2251-$A$1003))/100,1)*100</f>
        <v>27500</v>
      </c>
      <c r="F2251" s="137">
        <f t="shared" si="224"/>
        <v>32725</v>
      </c>
      <c r="G2251" s="106"/>
      <c r="H2251" s="124">
        <f t="shared" si="221"/>
        <v>27950</v>
      </c>
      <c r="I2251" s="125">
        <f t="shared" si="222"/>
        <v>33260</v>
      </c>
      <c r="J2251" s="103"/>
      <c r="K2251" s="124">
        <f t="shared" si="225"/>
        <v>27500</v>
      </c>
      <c r="L2251" s="125">
        <f t="shared" si="226"/>
        <v>28875</v>
      </c>
    </row>
    <row r="2252" spans="1:12" x14ac:dyDescent="0.25">
      <c r="A2252" s="149">
        <f t="shared" si="223"/>
        <v>224900</v>
      </c>
      <c r="B2252" s="5"/>
      <c r="C2252" s="78"/>
      <c r="D2252" s="78"/>
      <c r="E2252" s="136">
        <f>CEILING(($E$1003+formule!$E$44*(A2252-$A$1003))/100,1)*100</f>
        <v>27600</v>
      </c>
      <c r="F2252" s="137">
        <f t="shared" si="224"/>
        <v>32844</v>
      </c>
      <c r="G2252" s="106"/>
      <c r="H2252" s="124">
        <f t="shared" si="221"/>
        <v>28050</v>
      </c>
      <c r="I2252" s="125">
        <f t="shared" si="222"/>
        <v>33379</v>
      </c>
      <c r="J2252" s="103"/>
      <c r="K2252" s="124">
        <f t="shared" si="225"/>
        <v>27600</v>
      </c>
      <c r="L2252" s="125">
        <f t="shared" si="226"/>
        <v>28980</v>
      </c>
    </row>
    <row r="2253" spans="1:12" x14ac:dyDescent="0.25">
      <c r="A2253" s="149">
        <f t="shared" si="223"/>
        <v>225000</v>
      </c>
      <c r="B2253" s="5"/>
      <c r="C2253" s="78"/>
      <c r="D2253" s="78"/>
      <c r="E2253" s="136">
        <f>CEILING(($E$1003+formule!$E$44*(A2253-$A$1003))/100,1)*100</f>
        <v>27600</v>
      </c>
      <c r="F2253" s="137">
        <f t="shared" si="224"/>
        <v>32844</v>
      </c>
      <c r="G2253" s="106"/>
      <c r="H2253" s="124">
        <f t="shared" si="221"/>
        <v>28050</v>
      </c>
      <c r="I2253" s="125">
        <f t="shared" si="222"/>
        <v>33379</v>
      </c>
      <c r="J2253" s="103"/>
      <c r="K2253" s="124">
        <f t="shared" si="225"/>
        <v>27600</v>
      </c>
      <c r="L2253" s="125">
        <f t="shared" si="226"/>
        <v>28980</v>
      </c>
    </row>
    <row r="2254" spans="1:12" x14ac:dyDescent="0.25">
      <c r="A2254" s="149">
        <f t="shared" si="223"/>
        <v>225100</v>
      </c>
      <c r="B2254" s="5"/>
      <c r="C2254" s="78"/>
      <c r="D2254" s="78"/>
      <c r="E2254" s="136">
        <f>CEILING(($E$1003+formule!$E$44*(A2254-$A$1003))/100,1)*100</f>
        <v>27600</v>
      </c>
      <c r="F2254" s="137">
        <f t="shared" si="224"/>
        <v>32844</v>
      </c>
      <c r="G2254" s="106"/>
      <c r="H2254" s="124">
        <f t="shared" si="221"/>
        <v>28050</v>
      </c>
      <c r="I2254" s="125">
        <f t="shared" si="222"/>
        <v>33379</v>
      </c>
      <c r="J2254" s="103"/>
      <c r="K2254" s="124">
        <f t="shared" si="225"/>
        <v>27600</v>
      </c>
      <c r="L2254" s="125">
        <f t="shared" si="226"/>
        <v>28980</v>
      </c>
    </row>
    <row r="2255" spans="1:12" x14ac:dyDescent="0.25">
      <c r="A2255" s="149">
        <f t="shared" si="223"/>
        <v>225200</v>
      </c>
      <c r="B2255" s="5"/>
      <c r="C2255" s="78"/>
      <c r="D2255" s="78"/>
      <c r="E2255" s="136">
        <f>CEILING(($E$1003+formule!$E$44*(A2255-$A$1003))/100,1)*100</f>
        <v>27600</v>
      </c>
      <c r="F2255" s="137">
        <f t="shared" si="224"/>
        <v>32844</v>
      </c>
      <c r="G2255" s="106"/>
      <c r="H2255" s="124">
        <f t="shared" si="221"/>
        <v>28050</v>
      </c>
      <c r="I2255" s="125">
        <f t="shared" si="222"/>
        <v>33379</v>
      </c>
      <c r="J2255" s="103"/>
      <c r="K2255" s="124">
        <f t="shared" si="225"/>
        <v>27600</v>
      </c>
      <c r="L2255" s="125">
        <f t="shared" si="226"/>
        <v>28980</v>
      </c>
    </row>
    <row r="2256" spans="1:12" x14ac:dyDescent="0.25">
      <c r="A2256" s="149">
        <f t="shared" si="223"/>
        <v>225300</v>
      </c>
      <c r="B2256" s="5"/>
      <c r="C2256" s="78"/>
      <c r="D2256" s="78"/>
      <c r="E2256" s="136">
        <f>CEILING(($E$1003+formule!$E$44*(A2256-$A$1003))/100,1)*100</f>
        <v>27600</v>
      </c>
      <c r="F2256" s="137">
        <f t="shared" si="224"/>
        <v>32844</v>
      </c>
      <c r="G2256" s="106"/>
      <c r="H2256" s="124">
        <f t="shared" si="221"/>
        <v>28050</v>
      </c>
      <c r="I2256" s="125">
        <f t="shared" si="222"/>
        <v>33379</v>
      </c>
      <c r="J2256" s="103"/>
      <c r="K2256" s="124">
        <f t="shared" si="225"/>
        <v>27600</v>
      </c>
      <c r="L2256" s="125">
        <f t="shared" si="226"/>
        <v>28980</v>
      </c>
    </row>
    <row r="2257" spans="1:12" x14ac:dyDescent="0.25">
      <c r="A2257" s="149">
        <f t="shared" si="223"/>
        <v>225400</v>
      </c>
      <c r="B2257" s="5"/>
      <c r="C2257" s="78"/>
      <c r="D2257" s="78"/>
      <c r="E2257" s="136">
        <f>CEILING(($E$1003+formule!$E$44*(A2257-$A$1003))/100,1)*100</f>
        <v>27600</v>
      </c>
      <c r="F2257" s="137">
        <f t="shared" si="224"/>
        <v>32844</v>
      </c>
      <c r="G2257" s="106"/>
      <c r="H2257" s="124">
        <f t="shared" si="221"/>
        <v>28050</v>
      </c>
      <c r="I2257" s="125">
        <f t="shared" si="222"/>
        <v>33379</v>
      </c>
      <c r="J2257" s="103"/>
      <c r="K2257" s="124">
        <f t="shared" si="225"/>
        <v>27600</v>
      </c>
      <c r="L2257" s="125">
        <f t="shared" si="226"/>
        <v>28980</v>
      </c>
    </row>
    <row r="2258" spans="1:12" x14ac:dyDescent="0.25">
      <c r="A2258" s="149">
        <f t="shared" si="223"/>
        <v>225500</v>
      </c>
      <c r="B2258" s="5"/>
      <c r="C2258" s="78"/>
      <c r="D2258" s="78"/>
      <c r="E2258" s="136">
        <f>CEILING(($E$1003+formule!$E$44*(A2258-$A$1003))/100,1)*100</f>
        <v>27600</v>
      </c>
      <c r="F2258" s="137">
        <f t="shared" si="224"/>
        <v>32844</v>
      </c>
      <c r="G2258" s="106"/>
      <c r="H2258" s="124">
        <f t="shared" si="221"/>
        <v>28050</v>
      </c>
      <c r="I2258" s="125">
        <f t="shared" si="222"/>
        <v>33379</v>
      </c>
      <c r="J2258" s="103"/>
      <c r="K2258" s="124">
        <f t="shared" si="225"/>
        <v>27600</v>
      </c>
      <c r="L2258" s="125">
        <f t="shared" si="226"/>
        <v>28980</v>
      </c>
    </row>
    <row r="2259" spans="1:12" x14ac:dyDescent="0.25">
      <c r="A2259" s="149">
        <f t="shared" si="223"/>
        <v>225600</v>
      </c>
      <c r="B2259" s="5"/>
      <c r="C2259" s="78"/>
      <c r="D2259" s="78"/>
      <c r="E2259" s="136">
        <f>CEILING(($E$1003+formule!$E$44*(A2259-$A$1003))/100,1)*100</f>
        <v>27600</v>
      </c>
      <c r="F2259" s="137">
        <f t="shared" si="224"/>
        <v>32844</v>
      </c>
      <c r="G2259" s="106"/>
      <c r="H2259" s="124">
        <f t="shared" si="221"/>
        <v>28050</v>
      </c>
      <c r="I2259" s="125">
        <f t="shared" si="222"/>
        <v>33379</v>
      </c>
      <c r="J2259" s="103"/>
      <c r="K2259" s="124">
        <f t="shared" si="225"/>
        <v>27600</v>
      </c>
      <c r="L2259" s="125">
        <f t="shared" si="226"/>
        <v>28980</v>
      </c>
    </row>
    <row r="2260" spans="1:12" x14ac:dyDescent="0.25">
      <c r="A2260" s="149">
        <f t="shared" si="223"/>
        <v>225700</v>
      </c>
      <c r="B2260" s="5"/>
      <c r="C2260" s="78"/>
      <c r="D2260" s="78"/>
      <c r="E2260" s="136">
        <f>CEILING(($E$1003+formule!$E$44*(A2260-$A$1003))/100,1)*100</f>
        <v>27600</v>
      </c>
      <c r="F2260" s="137">
        <f t="shared" si="224"/>
        <v>32844</v>
      </c>
      <c r="G2260" s="106"/>
      <c r="H2260" s="124">
        <f t="shared" si="221"/>
        <v>28050</v>
      </c>
      <c r="I2260" s="125">
        <f t="shared" si="222"/>
        <v>33379</v>
      </c>
      <c r="J2260" s="103"/>
      <c r="K2260" s="124">
        <f t="shared" si="225"/>
        <v>27600</v>
      </c>
      <c r="L2260" s="125">
        <f t="shared" si="226"/>
        <v>28980</v>
      </c>
    </row>
    <row r="2261" spans="1:12" x14ac:dyDescent="0.25">
      <c r="A2261" s="149">
        <f t="shared" si="223"/>
        <v>225800</v>
      </c>
      <c r="B2261" s="5"/>
      <c r="C2261" s="78"/>
      <c r="D2261" s="78"/>
      <c r="E2261" s="136">
        <f>CEILING(($E$1003+formule!$E$44*(A2261-$A$1003))/100,1)*100</f>
        <v>27600</v>
      </c>
      <c r="F2261" s="137">
        <f t="shared" si="224"/>
        <v>32844</v>
      </c>
      <c r="G2261" s="106"/>
      <c r="H2261" s="124">
        <f t="shared" si="221"/>
        <v>28050</v>
      </c>
      <c r="I2261" s="125">
        <f t="shared" si="222"/>
        <v>33379</v>
      </c>
      <c r="J2261" s="103"/>
      <c r="K2261" s="124">
        <f t="shared" si="225"/>
        <v>27600</v>
      </c>
      <c r="L2261" s="125">
        <f t="shared" si="226"/>
        <v>28980</v>
      </c>
    </row>
    <row r="2262" spans="1:12" x14ac:dyDescent="0.25">
      <c r="A2262" s="149">
        <f t="shared" si="223"/>
        <v>225900</v>
      </c>
      <c r="B2262" s="5"/>
      <c r="C2262" s="78"/>
      <c r="D2262" s="78"/>
      <c r="E2262" s="136">
        <f>CEILING(($E$1003+formule!$E$44*(A2262-$A$1003))/100,1)*100</f>
        <v>27700</v>
      </c>
      <c r="F2262" s="137">
        <f t="shared" si="224"/>
        <v>32963</v>
      </c>
      <c r="G2262" s="106"/>
      <c r="H2262" s="124">
        <f t="shared" si="221"/>
        <v>28150</v>
      </c>
      <c r="I2262" s="125">
        <f t="shared" si="222"/>
        <v>33498</v>
      </c>
      <c r="J2262" s="103"/>
      <c r="K2262" s="124">
        <f t="shared" si="225"/>
        <v>27700</v>
      </c>
      <c r="L2262" s="125">
        <f t="shared" si="226"/>
        <v>29085</v>
      </c>
    </row>
    <row r="2263" spans="1:12" x14ac:dyDescent="0.25">
      <c r="A2263" s="149">
        <f t="shared" si="223"/>
        <v>226000</v>
      </c>
      <c r="B2263" s="5"/>
      <c r="C2263" s="78"/>
      <c r="D2263" s="78"/>
      <c r="E2263" s="136">
        <f>CEILING(($E$1003+formule!$E$44*(A2263-$A$1003))/100,1)*100</f>
        <v>27700</v>
      </c>
      <c r="F2263" s="137">
        <f t="shared" si="224"/>
        <v>32963</v>
      </c>
      <c r="G2263" s="106"/>
      <c r="H2263" s="124">
        <f t="shared" si="221"/>
        <v>28150</v>
      </c>
      <c r="I2263" s="125">
        <f t="shared" si="222"/>
        <v>33498</v>
      </c>
      <c r="J2263" s="103"/>
      <c r="K2263" s="124">
        <f t="shared" si="225"/>
        <v>27700</v>
      </c>
      <c r="L2263" s="125">
        <f t="shared" si="226"/>
        <v>29085</v>
      </c>
    </row>
    <row r="2264" spans="1:12" x14ac:dyDescent="0.25">
      <c r="A2264" s="149">
        <f t="shared" si="223"/>
        <v>226100</v>
      </c>
      <c r="B2264" s="5"/>
      <c r="C2264" s="78"/>
      <c r="D2264" s="78"/>
      <c r="E2264" s="136">
        <f>CEILING(($E$1003+formule!$E$44*(A2264-$A$1003))/100,1)*100</f>
        <v>27700</v>
      </c>
      <c r="F2264" s="137">
        <f t="shared" si="224"/>
        <v>32963</v>
      </c>
      <c r="G2264" s="106"/>
      <c r="H2264" s="124">
        <f t="shared" si="221"/>
        <v>28150</v>
      </c>
      <c r="I2264" s="125">
        <f t="shared" si="222"/>
        <v>33498</v>
      </c>
      <c r="J2264" s="103"/>
      <c r="K2264" s="124">
        <f t="shared" si="225"/>
        <v>27700</v>
      </c>
      <c r="L2264" s="125">
        <f t="shared" si="226"/>
        <v>29085</v>
      </c>
    </row>
    <row r="2265" spans="1:12" x14ac:dyDescent="0.25">
      <c r="A2265" s="149">
        <f t="shared" si="223"/>
        <v>226200</v>
      </c>
      <c r="B2265" s="5"/>
      <c r="C2265" s="78"/>
      <c r="D2265" s="78"/>
      <c r="E2265" s="136">
        <f>CEILING(($E$1003+formule!$E$44*(A2265-$A$1003))/100,1)*100</f>
        <v>27700</v>
      </c>
      <c r="F2265" s="137">
        <f t="shared" si="224"/>
        <v>32963</v>
      </c>
      <c r="G2265" s="106"/>
      <c r="H2265" s="124">
        <f t="shared" si="221"/>
        <v>28150</v>
      </c>
      <c r="I2265" s="125">
        <f t="shared" si="222"/>
        <v>33498</v>
      </c>
      <c r="J2265" s="103"/>
      <c r="K2265" s="124">
        <f t="shared" si="225"/>
        <v>27700</v>
      </c>
      <c r="L2265" s="125">
        <f t="shared" si="226"/>
        <v>29085</v>
      </c>
    </row>
    <row r="2266" spans="1:12" x14ac:dyDescent="0.25">
      <c r="A2266" s="149">
        <f t="shared" si="223"/>
        <v>226300</v>
      </c>
      <c r="B2266" s="5"/>
      <c r="C2266" s="78"/>
      <c r="D2266" s="78"/>
      <c r="E2266" s="136">
        <f>CEILING(($E$1003+formule!$E$44*(A2266-$A$1003))/100,1)*100</f>
        <v>27700</v>
      </c>
      <c r="F2266" s="137">
        <f t="shared" si="224"/>
        <v>32963</v>
      </c>
      <c r="G2266" s="106"/>
      <c r="H2266" s="124">
        <f t="shared" si="221"/>
        <v>28150</v>
      </c>
      <c r="I2266" s="125">
        <f t="shared" si="222"/>
        <v>33498</v>
      </c>
      <c r="J2266" s="103"/>
      <c r="K2266" s="124">
        <f t="shared" si="225"/>
        <v>27700</v>
      </c>
      <c r="L2266" s="125">
        <f t="shared" si="226"/>
        <v>29085</v>
      </c>
    </row>
    <row r="2267" spans="1:12" x14ac:dyDescent="0.25">
      <c r="A2267" s="149">
        <f t="shared" si="223"/>
        <v>226400</v>
      </c>
      <c r="B2267" s="5"/>
      <c r="C2267" s="78"/>
      <c r="D2267" s="78"/>
      <c r="E2267" s="136">
        <f>CEILING(($E$1003+formule!$E$44*(A2267-$A$1003))/100,1)*100</f>
        <v>27700</v>
      </c>
      <c r="F2267" s="137">
        <f t="shared" si="224"/>
        <v>32963</v>
      </c>
      <c r="G2267" s="106"/>
      <c r="H2267" s="124">
        <f t="shared" si="221"/>
        <v>28150</v>
      </c>
      <c r="I2267" s="125">
        <f t="shared" si="222"/>
        <v>33498</v>
      </c>
      <c r="J2267" s="103"/>
      <c r="K2267" s="124">
        <f t="shared" si="225"/>
        <v>27700</v>
      </c>
      <c r="L2267" s="125">
        <f t="shared" si="226"/>
        <v>29085</v>
      </c>
    </row>
    <row r="2268" spans="1:12" x14ac:dyDescent="0.25">
      <c r="A2268" s="149">
        <f t="shared" si="223"/>
        <v>226500</v>
      </c>
      <c r="B2268" s="5"/>
      <c r="C2268" s="78"/>
      <c r="D2268" s="78"/>
      <c r="E2268" s="136">
        <f>CEILING(($E$1003+formule!$E$44*(A2268-$A$1003))/100,1)*100</f>
        <v>27700</v>
      </c>
      <c r="F2268" s="137">
        <f t="shared" si="224"/>
        <v>32963</v>
      </c>
      <c r="G2268" s="106"/>
      <c r="H2268" s="124">
        <f t="shared" si="221"/>
        <v>28150</v>
      </c>
      <c r="I2268" s="125">
        <f t="shared" si="222"/>
        <v>33498</v>
      </c>
      <c r="J2268" s="103"/>
      <c r="K2268" s="124">
        <f t="shared" si="225"/>
        <v>27700</v>
      </c>
      <c r="L2268" s="125">
        <f t="shared" si="226"/>
        <v>29085</v>
      </c>
    </row>
    <row r="2269" spans="1:12" x14ac:dyDescent="0.25">
      <c r="A2269" s="149">
        <f t="shared" si="223"/>
        <v>226600</v>
      </c>
      <c r="B2269" s="5"/>
      <c r="C2269" s="78"/>
      <c r="D2269" s="78"/>
      <c r="E2269" s="136">
        <f>CEILING(($E$1003+formule!$E$44*(A2269-$A$1003))/100,1)*100</f>
        <v>27700</v>
      </c>
      <c r="F2269" s="137">
        <f t="shared" si="224"/>
        <v>32963</v>
      </c>
      <c r="G2269" s="106"/>
      <c r="H2269" s="124">
        <f t="shared" si="221"/>
        <v>28150</v>
      </c>
      <c r="I2269" s="125">
        <f t="shared" si="222"/>
        <v>33498</v>
      </c>
      <c r="J2269" s="103"/>
      <c r="K2269" s="124">
        <f t="shared" si="225"/>
        <v>27700</v>
      </c>
      <c r="L2269" s="125">
        <f t="shared" si="226"/>
        <v>29085</v>
      </c>
    </row>
    <row r="2270" spans="1:12" x14ac:dyDescent="0.25">
      <c r="A2270" s="149">
        <f t="shared" si="223"/>
        <v>226700</v>
      </c>
      <c r="B2270" s="5"/>
      <c r="C2270" s="78"/>
      <c r="D2270" s="78"/>
      <c r="E2270" s="136">
        <f>CEILING(($E$1003+formule!$E$44*(A2270-$A$1003))/100,1)*100</f>
        <v>27700</v>
      </c>
      <c r="F2270" s="137">
        <f t="shared" si="224"/>
        <v>32963</v>
      </c>
      <c r="G2270" s="106"/>
      <c r="H2270" s="124">
        <f t="shared" si="221"/>
        <v>28150</v>
      </c>
      <c r="I2270" s="125">
        <f t="shared" si="222"/>
        <v>33498</v>
      </c>
      <c r="J2270" s="103"/>
      <c r="K2270" s="124">
        <f t="shared" si="225"/>
        <v>27700</v>
      </c>
      <c r="L2270" s="125">
        <f t="shared" si="226"/>
        <v>29085</v>
      </c>
    </row>
    <row r="2271" spans="1:12" x14ac:dyDescent="0.25">
      <c r="A2271" s="149">
        <f t="shared" si="223"/>
        <v>226800</v>
      </c>
      <c r="B2271" s="5"/>
      <c r="C2271" s="78"/>
      <c r="D2271" s="78"/>
      <c r="E2271" s="136">
        <f>CEILING(($E$1003+formule!$E$44*(A2271-$A$1003))/100,1)*100</f>
        <v>27700</v>
      </c>
      <c r="F2271" s="137">
        <f t="shared" si="224"/>
        <v>32963</v>
      </c>
      <c r="G2271" s="106"/>
      <c r="H2271" s="124">
        <f t="shared" si="221"/>
        <v>28150</v>
      </c>
      <c r="I2271" s="125">
        <f t="shared" si="222"/>
        <v>33498</v>
      </c>
      <c r="J2271" s="103"/>
      <c r="K2271" s="124">
        <f t="shared" si="225"/>
        <v>27700</v>
      </c>
      <c r="L2271" s="125">
        <f t="shared" si="226"/>
        <v>29085</v>
      </c>
    </row>
    <row r="2272" spans="1:12" x14ac:dyDescent="0.25">
      <c r="A2272" s="149">
        <f t="shared" si="223"/>
        <v>226900</v>
      </c>
      <c r="B2272" s="5"/>
      <c r="C2272" s="78"/>
      <c r="D2272" s="78"/>
      <c r="E2272" s="136">
        <f>CEILING(($E$1003+formule!$E$44*(A2272-$A$1003))/100,1)*100</f>
        <v>27800</v>
      </c>
      <c r="F2272" s="137">
        <f t="shared" si="224"/>
        <v>33082</v>
      </c>
      <c r="G2272" s="106"/>
      <c r="H2272" s="124">
        <f t="shared" si="221"/>
        <v>28250</v>
      </c>
      <c r="I2272" s="125">
        <f t="shared" si="222"/>
        <v>33617</v>
      </c>
      <c r="J2272" s="103"/>
      <c r="K2272" s="124">
        <f t="shared" si="225"/>
        <v>27800</v>
      </c>
      <c r="L2272" s="125">
        <f t="shared" si="226"/>
        <v>29190</v>
      </c>
    </row>
    <row r="2273" spans="1:12" x14ac:dyDescent="0.25">
      <c r="A2273" s="149">
        <f t="shared" si="223"/>
        <v>227000</v>
      </c>
      <c r="B2273" s="5"/>
      <c r="C2273" s="78"/>
      <c r="D2273" s="78"/>
      <c r="E2273" s="136">
        <f>CEILING(($E$1003+formule!$E$44*(A2273-$A$1003))/100,1)*100</f>
        <v>27800</v>
      </c>
      <c r="F2273" s="137">
        <f t="shared" si="224"/>
        <v>33082</v>
      </c>
      <c r="G2273" s="106"/>
      <c r="H2273" s="124">
        <f t="shared" si="221"/>
        <v>28250</v>
      </c>
      <c r="I2273" s="125">
        <f t="shared" si="222"/>
        <v>33617</v>
      </c>
      <c r="J2273" s="103"/>
      <c r="K2273" s="124">
        <f t="shared" si="225"/>
        <v>27800</v>
      </c>
      <c r="L2273" s="125">
        <f t="shared" si="226"/>
        <v>29190</v>
      </c>
    </row>
    <row r="2274" spans="1:12" x14ac:dyDescent="0.25">
      <c r="A2274" s="149">
        <f t="shared" si="223"/>
        <v>227100</v>
      </c>
      <c r="B2274" s="5"/>
      <c r="C2274" s="78"/>
      <c r="D2274" s="78"/>
      <c r="E2274" s="136">
        <f>CEILING(($E$1003+formule!$E$44*(A2274-$A$1003))/100,1)*100</f>
        <v>27800</v>
      </c>
      <c r="F2274" s="137">
        <f t="shared" si="224"/>
        <v>33082</v>
      </c>
      <c r="G2274" s="106"/>
      <c r="H2274" s="124">
        <f t="shared" si="221"/>
        <v>28250</v>
      </c>
      <c r="I2274" s="125">
        <f t="shared" si="222"/>
        <v>33617</v>
      </c>
      <c r="J2274" s="103"/>
      <c r="K2274" s="124">
        <f t="shared" si="225"/>
        <v>27800</v>
      </c>
      <c r="L2274" s="125">
        <f t="shared" si="226"/>
        <v>29190</v>
      </c>
    </row>
    <row r="2275" spans="1:12" x14ac:dyDescent="0.25">
      <c r="A2275" s="149">
        <f t="shared" si="223"/>
        <v>227200</v>
      </c>
      <c r="B2275" s="5"/>
      <c r="C2275" s="78"/>
      <c r="D2275" s="78"/>
      <c r="E2275" s="136">
        <f>CEILING(($E$1003+formule!$E$44*(A2275-$A$1003))/100,1)*100</f>
        <v>27800</v>
      </c>
      <c r="F2275" s="137">
        <f t="shared" si="224"/>
        <v>33082</v>
      </c>
      <c r="G2275" s="106"/>
      <c r="H2275" s="124">
        <f t="shared" si="221"/>
        <v>28250</v>
      </c>
      <c r="I2275" s="125">
        <f t="shared" si="222"/>
        <v>33617</v>
      </c>
      <c r="J2275" s="103"/>
      <c r="K2275" s="124">
        <f t="shared" si="225"/>
        <v>27800</v>
      </c>
      <c r="L2275" s="125">
        <f t="shared" si="226"/>
        <v>29190</v>
      </c>
    </row>
    <row r="2276" spans="1:12" x14ac:dyDescent="0.25">
      <c r="A2276" s="149">
        <f t="shared" si="223"/>
        <v>227300</v>
      </c>
      <c r="B2276" s="5"/>
      <c r="C2276" s="78"/>
      <c r="D2276" s="78"/>
      <c r="E2276" s="136">
        <f>CEILING(($E$1003+formule!$E$44*(A2276-$A$1003))/100,1)*100</f>
        <v>27800</v>
      </c>
      <c r="F2276" s="137">
        <f t="shared" si="224"/>
        <v>33082</v>
      </c>
      <c r="G2276" s="106"/>
      <c r="H2276" s="124">
        <f t="shared" si="221"/>
        <v>28250</v>
      </c>
      <c r="I2276" s="125">
        <f t="shared" si="222"/>
        <v>33617</v>
      </c>
      <c r="J2276" s="103"/>
      <c r="K2276" s="124">
        <f t="shared" si="225"/>
        <v>27800</v>
      </c>
      <c r="L2276" s="125">
        <f t="shared" si="226"/>
        <v>29190</v>
      </c>
    </row>
    <row r="2277" spans="1:12" x14ac:dyDescent="0.25">
      <c r="A2277" s="149">
        <f t="shared" si="223"/>
        <v>227400</v>
      </c>
      <c r="B2277" s="5"/>
      <c r="C2277" s="78"/>
      <c r="D2277" s="78"/>
      <c r="E2277" s="136">
        <f>CEILING(($E$1003+formule!$E$44*(A2277-$A$1003))/100,1)*100</f>
        <v>27800</v>
      </c>
      <c r="F2277" s="137">
        <f t="shared" si="224"/>
        <v>33082</v>
      </c>
      <c r="G2277" s="106"/>
      <c r="H2277" s="124">
        <f t="shared" si="221"/>
        <v>28250</v>
      </c>
      <c r="I2277" s="125">
        <f t="shared" si="222"/>
        <v>33617</v>
      </c>
      <c r="J2277" s="103"/>
      <c r="K2277" s="124">
        <f t="shared" si="225"/>
        <v>27800</v>
      </c>
      <c r="L2277" s="125">
        <f t="shared" si="226"/>
        <v>29190</v>
      </c>
    </row>
    <row r="2278" spans="1:12" x14ac:dyDescent="0.25">
      <c r="A2278" s="149">
        <f t="shared" si="223"/>
        <v>227500</v>
      </c>
      <c r="B2278" s="5"/>
      <c r="C2278" s="78"/>
      <c r="D2278" s="78"/>
      <c r="E2278" s="136">
        <f>CEILING(($E$1003+formule!$E$44*(A2278-$A$1003))/100,1)*100</f>
        <v>27800</v>
      </c>
      <c r="F2278" s="137">
        <f t="shared" si="224"/>
        <v>33082</v>
      </c>
      <c r="G2278" s="106"/>
      <c r="H2278" s="124">
        <f t="shared" si="221"/>
        <v>28250</v>
      </c>
      <c r="I2278" s="125">
        <f t="shared" si="222"/>
        <v>33617</v>
      </c>
      <c r="J2278" s="103"/>
      <c r="K2278" s="124">
        <f t="shared" si="225"/>
        <v>27800</v>
      </c>
      <c r="L2278" s="125">
        <f t="shared" si="226"/>
        <v>29190</v>
      </c>
    </row>
    <row r="2279" spans="1:12" x14ac:dyDescent="0.25">
      <c r="A2279" s="149">
        <f t="shared" si="223"/>
        <v>227600</v>
      </c>
      <c r="B2279" s="5"/>
      <c r="C2279" s="78"/>
      <c r="D2279" s="78"/>
      <c r="E2279" s="136">
        <f>CEILING(($E$1003+formule!$E$44*(A2279-$A$1003))/100,1)*100</f>
        <v>27800</v>
      </c>
      <c r="F2279" s="137">
        <f t="shared" si="224"/>
        <v>33082</v>
      </c>
      <c r="G2279" s="106"/>
      <c r="H2279" s="124">
        <f t="shared" si="221"/>
        <v>28250</v>
      </c>
      <c r="I2279" s="125">
        <f t="shared" si="222"/>
        <v>33617</v>
      </c>
      <c r="J2279" s="103"/>
      <c r="K2279" s="124">
        <f t="shared" si="225"/>
        <v>27800</v>
      </c>
      <c r="L2279" s="125">
        <f t="shared" si="226"/>
        <v>29190</v>
      </c>
    </row>
    <row r="2280" spans="1:12" x14ac:dyDescent="0.25">
      <c r="A2280" s="149">
        <f t="shared" si="223"/>
        <v>227700</v>
      </c>
      <c r="B2280" s="5"/>
      <c r="C2280" s="78"/>
      <c r="D2280" s="78"/>
      <c r="E2280" s="136">
        <f>CEILING(($E$1003+formule!$E$44*(A2280-$A$1003))/100,1)*100</f>
        <v>27800</v>
      </c>
      <c r="F2280" s="137">
        <f t="shared" si="224"/>
        <v>33082</v>
      </c>
      <c r="G2280" s="106"/>
      <c r="H2280" s="124">
        <f t="shared" si="221"/>
        <v>28250</v>
      </c>
      <c r="I2280" s="125">
        <f t="shared" si="222"/>
        <v>33617</v>
      </c>
      <c r="J2280" s="103"/>
      <c r="K2280" s="124">
        <f t="shared" si="225"/>
        <v>27800</v>
      </c>
      <c r="L2280" s="125">
        <f t="shared" si="226"/>
        <v>29190</v>
      </c>
    </row>
    <row r="2281" spans="1:12" x14ac:dyDescent="0.25">
      <c r="A2281" s="149">
        <f t="shared" si="223"/>
        <v>227800</v>
      </c>
      <c r="B2281" s="5"/>
      <c r="C2281" s="78"/>
      <c r="D2281" s="78"/>
      <c r="E2281" s="136">
        <f>CEILING(($E$1003+formule!$E$44*(A2281-$A$1003))/100,1)*100</f>
        <v>27800</v>
      </c>
      <c r="F2281" s="137">
        <f t="shared" si="224"/>
        <v>33082</v>
      </c>
      <c r="G2281" s="106"/>
      <c r="H2281" s="124">
        <f t="shared" ref="H2281:H2344" si="227">E2281+450</f>
        <v>28250</v>
      </c>
      <c r="I2281" s="125">
        <f t="shared" ref="I2281:I2344" si="228">F2281+535</f>
        <v>33617</v>
      </c>
      <c r="J2281" s="103"/>
      <c r="K2281" s="124">
        <f t="shared" si="225"/>
        <v>27800</v>
      </c>
      <c r="L2281" s="125">
        <f t="shared" si="226"/>
        <v>29190</v>
      </c>
    </row>
    <row r="2282" spans="1:12" x14ac:dyDescent="0.25">
      <c r="A2282" s="149">
        <f t="shared" si="223"/>
        <v>227900</v>
      </c>
      <c r="B2282" s="5"/>
      <c r="C2282" s="78"/>
      <c r="D2282" s="78"/>
      <c r="E2282" s="136">
        <f>CEILING(($E$1003+formule!$E$44*(A2282-$A$1003))/100,1)*100</f>
        <v>27900</v>
      </c>
      <c r="F2282" s="137">
        <f t="shared" si="224"/>
        <v>33201</v>
      </c>
      <c r="G2282" s="106"/>
      <c r="H2282" s="124">
        <f t="shared" si="227"/>
        <v>28350</v>
      </c>
      <c r="I2282" s="125">
        <f t="shared" si="228"/>
        <v>33736</v>
      </c>
      <c r="J2282" s="103"/>
      <c r="K2282" s="124">
        <f t="shared" si="225"/>
        <v>27900</v>
      </c>
      <c r="L2282" s="125">
        <f t="shared" si="226"/>
        <v>29295</v>
      </c>
    </row>
    <row r="2283" spans="1:12" x14ac:dyDescent="0.25">
      <c r="A2283" s="149">
        <f t="shared" si="223"/>
        <v>228000</v>
      </c>
      <c r="B2283" s="5"/>
      <c r="C2283" s="78"/>
      <c r="D2283" s="78"/>
      <c r="E2283" s="136">
        <f>CEILING(($E$1003+formule!$E$44*(A2283-$A$1003))/100,1)*100</f>
        <v>27900</v>
      </c>
      <c r="F2283" s="137">
        <f t="shared" si="224"/>
        <v>33201</v>
      </c>
      <c r="G2283" s="106"/>
      <c r="H2283" s="124">
        <f t="shared" si="227"/>
        <v>28350</v>
      </c>
      <c r="I2283" s="125">
        <f t="shared" si="228"/>
        <v>33736</v>
      </c>
      <c r="J2283" s="103"/>
      <c r="K2283" s="124">
        <f t="shared" si="225"/>
        <v>27900</v>
      </c>
      <c r="L2283" s="125">
        <f t="shared" si="226"/>
        <v>29295</v>
      </c>
    </row>
    <row r="2284" spans="1:12" x14ac:dyDescent="0.25">
      <c r="A2284" s="149">
        <f t="shared" si="223"/>
        <v>228100</v>
      </c>
      <c r="B2284" s="5"/>
      <c r="C2284" s="78"/>
      <c r="D2284" s="78"/>
      <c r="E2284" s="136">
        <f>CEILING(($E$1003+formule!$E$44*(A2284-$A$1003))/100,1)*100</f>
        <v>27900</v>
      </c>
      <c r="F2284" s="137">
        <f t="shared" si="224"/>
        <v>33201</v>
      </c>
      <c r="G2284" s="106"/>
      <c r="H2284" s="124">
        <f t="shared" si="227"/>
        <v>28350</v>
      </c>
      <c r="I2284" s="125">
        <f t="shared" si="228"/>
        <v>33736</v>
      </c>
      <c r="J2284" s="103"/>
      <c r="K2284" s="124">
        <f t="shared" si="225"/>
        <v>27900</v>
      </c>
      <c r="L2284" s="125">
        <f t="shared" si="226"/>
        <v>29295</v>
      </c>
    </row>
    <row r="2285" spans="1:12" x14ac:dyDescent="0.25">
      <c r="A2285" s="149">
        <f t="shared" ref="A2285:A2348" si="229">A2284+100</f>
        <v>228200</v>
      </c>
      <c r="B2285" s="5"/>
      <c r="C2285" s="78"/>
      <c r="D2285" s="78"/>
      <c r="E2285" s="136">
        <f>CEILING(($E$1003+formule!$E$44*(A2285-$A$1003))/100,1)*100</f>
        <v>27900</v>
      </c>
      <c r="F2285" s="137">
        <f t="shared" si="224"/>
        <v>33201</v>
      </c>
      <c r="G2285" s="106"/>
      <c r="H2285" s="124">
        <f t="shared" si="227"/>
        <v>28350</v>
      </c>
      <c r="I2285" s="125">
        <f t="shared" si="228"/>
        <v>33736</v>
      </c>
      <c r="J2285" s="103"/>
      <c r="K2285" s="124">
        <f t="shared" si="225"/>
        <v>27900</v>
      </c>
      <c r="L2285" s="125">
        <f t="shared" si="226"/>
        <v>29295</v>
      </c>
    </row>
    <row r="2286" spans="1:12" x14ac:dyDescent="0.25">
      <c r="A2286" s="149">
        <f t="shared" si="229"/>
        <v>228300</v>
      </c>
      <c r="B2286" s="5"/>
      <c r="C2286" s="78"/>
      <c r="D2286" s="78"/>
      <c r="E2286" s="136">
        <f>CEILING(($E$1003+formule!$E$44*(A2286-$A$1003))/100,1)*100</f>
        <v>27900</v>
      </c>
      <c r="F2286" s="137">
        <f t="shared" si="224"/>
        <v>33201</v>
      </c>
      <c r="G2286" s="106"/>
      <c r="H2286" s="124">
        <f t="shared" si="227"/>
        <v>28350</v>
      </c>
      <c r="I2286" s="125">
        <f t="shared" si="228"/>
        <v>33736</v>
      </c>
      <c r="J2286" s="103"/>
      <c r="K2286" s="124">
        <f t="shared" si="225"/>
        <v>27900</v>
      </c>
      <c r="L2286" s="125">
        <f t="shared" si="226"/>
        <v>29295</v>
      </c>
    </row>
    <row r="2287" spans="1:12" x14ac:dyDescent="0.25">
      <c r="A2287" s="149">
        <f t="shared" si="229"/>
        <v>228400</v>
      </c>
      <c r="B2287" s="5"/>
      <c r="C2287" s="78"/>
      <c r="D2287" s="78"/>
      <c r="E2287" s="136">
        <f>CEILING(($E$1003+formule!$E$44*(A2287-$A$1003))/100,1)*100</f>
        <v>27900</v>
      </c>
      <c r="F2287" s="137">
        <f t="shared" si="224"/>
        <v>33201</v>
      </c>
      <c r="G2287" s="106"/>
      <c r="H2287" s="124">
        <f t="shared" si="227"/>
        <v>28350</v>
      </c>
      <c r="I2287" s="125">
        <f t="shared" si="228"/>
        <v>33736</v>
      </c>
      <c r="J2287" s="103"/>
      <c r="K2287" s="124">
        <f t="shared" si="225"/>
        <v>27900</v>
      </c>
      <c r="L2287" s="125">
        <f t="shared" si="226"/>
        <v>29295</v>
      </c>
    </row>
    <row r="2288" spans="1:12" x14ac:dyDescent="0.25">
      <c r="A2288" s="149">
        <f t="shared" si="229"/>
        <v>228500</v>
      </c>
      <c r="B2288" s="5"/>
      <c r="C2288" s="78"/>
      <c r="D2288" s="78"/>
      <c r="E2288" s="136">
        <f>CEILING(($E$1003+formule!$E$44*(A2288-$A$1003))/100,1)*100</f>
        <v>27900</v>
      </c>
      <c r="F2288" s="137">
        <f t="shared" si="224"/>
        <v>33201</v>
      </c>
      <c r="G2288" s="106"/>
      <c r="H2288" s="124">
        <f t="shared" si="227"/>
        <v>28350</v>
      </c>
      <c r="I2288" s="125">
        <f t="shared" si="228"/>
        <v>33736</v>
      </c>
      <c r="J2288" s="103"/>
      <c r="K2288" s="124">
        <f t="shared" si="225"/>
        <v>27900</v>
      </c>
      <c r="L2288" s="125">
        <f t="shared" si="226"/>
        <v>29295</v>
      </c>
    </row>
    <row r="2289" spans="1:12" x14ac:dyDescent="0.25">
      <c r="A2289" s="149">
        <f t="shared" si="229"/>
        <v>228600</v>
      </c>
      <c r="B2289" s="5"/>
      <c r="C2289" s="78"/>
      <c r="D2289" s="78"/>
      <c r="E2289" s="136">
        <f>CEILING(($E$1003+formule!$E$44*(A2289-$A$1003))/100,1)*100</f>
        <v>27900</v>
      </c>
      <c r="F2289" s="137">
        <f t="shared" ref="F2289:F2352" si="230">E2289*1.19</f>
        <v>33201</v>
      </c>
      <c r="G2289" s="106"/>
      <c r="H2289" s="124">
        <f t="shared" si="227"/>
        <v>28350</v>
      </c>
      <c r="I2289" s="125">
        <f t="shared" si="228"/>
        <v>33736</v>
      </c>
      <c r="J2289" s="103"/>
      <c r="K2289" s="124">
        <f t="shared" si="225"/>
        <v>27900</v>
      </c>
      <c r="L2289" s="125">
        <f t="shared" si="226"/>
        <v>29295</v>
      </c>
    </row>
    <row r="2290" spans="1:12" x14ac:dyDescent="0.25">
      <c r="A2290" s="149">
        <f t="shared" si="229"/>
        <v>228700</v>
      </c>
      <c r="B2290" s="5"/>
      <c r="C2290" s="78"/>
      <c r="D2290" s="78"/>
      <c r="E2290" s="136">
        <f>CEILING(($E$1003+formule!$E$44*(A2290-$A$1003))/100,1)*100</f>
        <v>27900</v>
      </c>
      <c r="F2290" s="137">
        <f t="shared" si="230"/>
        <v>33201</v>
      </c>
      <c r="G2290" s="106"/>
      <c r="H2290" s="124">
        <f t="shared" si="227"/>
        <v>28350</v>
      </c>
      <c r="I2290" s="125">
        <f t="shared" si="228"/>
        <v>33736</v>
      </c>
      <c r="J2290" s="103"/>
      <c r="K2290" s="124">
        <f t="shared" si="225"/>
        <v>27900</v>
      </c>
      <c r="L2290" s="125">
        <f t="shared" si="226"/>
        <v>29295</v>
      </c>
    </row>
    <row r="2291" spans="1:12" x14ac:dyDescent="0.25">
      <c r="A2291" s="149">
        <f t="shared" si="229"/>
        <v>228800</v>
      </c>
      <c r="B2291" s="5"/>
      <c r="C2291" s="78"/>
      <c r="D2291" s="78"/>
      <c r="E2291" s="136">
        <f>CEILING(($E$1003+formule!$E$44*(A2291-$A$1003))/100,1)*100</f>
        <v>27900</v>
      </c>
      <c r="F2291" s="137">
        <f t="shared" si="230"/>
        <v>33201</v>
      </c>
      <c r="G2291" s="106"/>
      <c r="H2291" s="124">
        <f t="shared" si="227"/>
        <v>28350</v>
      </c>
      <c r="I2291" s="125">
        <f t="shared" si="228"/>
        <v>33736</v>
      </c>
      <c r="J2291" s="103"/>
      <c r="K2291" s="124">
        <f t="shared" si="225"/>
        <v>27900</v>
      </c>
      <c r="L2291" s="125">
        <f t="shared" si="226"/>
        <v>29295</v>
      </c>
    </row>
    <row r="2292" spans="1:12" x14ac:dyDescent="0.25">
      <c r="A2292" s="149">
        <f t="shared" si="229"/>
        <v>228900</v>
      </c>
      <c r="B2292" s="5"/>
      <c r="C2292" s="78"/>
      <c r="D2292" s="78"/>
      <c r="E2292" s="136">
        <f>CEILING(($E$1003+formule!$E$44*(A2292-$A$1003))/100,1)*100</f>
        <v>28000</v>
      </c>
      <c r="F2292" s="137">
        <f t="shared" si="230"/>
        <v>33320</v>
      </c>
      <c r="G2292" s="106"/>
      <c r="H2292" s="124">
        <f t="shared" si="227"/>
        <v>28450</v>
      </c>
      <c r="I2292" s="125">
        <f t="shared" si="228"/>
        <v>33855</v>
      </c>
      <c r="J2292" s="103"/>
      <c r="K2292" s="124">
        <f t="shared" si="225"/>
        <v>28000</v>
      </c>
      <c r="L2292" s="125">
        <f t="shared" si="226"/>
        <v>29400</v>
      </c>
    </row>
    <row r="2293" spans="1:12" x14ac:dyDescent="0.25">
      <c r="A2293" s="149">
        <f t="shared" si="229"/>
        <v>229000</v>
      </c>
      <c r="B2293" s="5"/>
      <c r="C2293" s="78"/>
      <c r="D2293" s="78"/>
      <c r="E2293" s="136">
        <f>CEILING(($E$1003+formule!$E$44*(A2293-$A$1003))/100,1)*100</f>
        <v>28000</v>
      </c>
      <c r="F2293" s="137">
        <f t="shared" si="230"/>
        <v>33320</v>
      </c>
      <c r="G2293" s="106"/>
      <c r="H2293" s="124">
        <f t="shared" si="227"/>
        <v>28450</v>
      </c>
      <c r="I2293" s="125">
        <f t="shared" si="228"/>
        <v>33855</v>
      </c>
      <c r="J2293" s="103"/>
      <c r="K2293" s="124">
        <f t="shared" si="225"/>
        <v>28000</v>
      </c>
      <c r="L2293" s="125">
        <f t="shared" si="226"/>
        <v>29400</v>
      </c>
    </row>
    <row r="2294" spans="1:12" x14ac:dyDescent="0.25">
      <c r="A2294" s="149">
        <f t="shared" si="229"/>
        <v>229100</v>
      </c>
      <c r="B2294" s="5"/>
      <c r="C2294" s="78"/>
      <c r="D2294" s="78"/>
      <c r="E2294" s="136">
        <f>CEILING(($E$1003+formule!$E$44*(A2294-$A$1003))/100,1)*100</f>
        <v>28000</v>
      </c>
      <c r="F2294" s="137">
        <f t="shared" si="230"/>
        <v>33320</v>
      </c>
      <c r="G2294" s="106"/>
      <c r="H2294" s="124">
        <f t="shared" si="227"/>
        <v>28450</v>
      </c>
      <c r="I2294" s="125">
        <f t="shared" si="228"/>
        <v>33855</v>
      </c>
      <c r="J2294" s="103"/>
      <c r="K2294" s="124">
        <f t="shared" si="225"/>
        <v>28000</v>
      </c>
      <c r="L2294" s="125">
        <f t="shared" si="226"/>
        <v>29400</v>
      </c>
    </row>
    <row r="2295" spans="1:12" x14ac:dyDescent="0.25">
      <c r="A2295" s="149">
        <f t="shared" si="229"/>
        <v>229200</v>
      </c>
      <c r="B2295" s="5"/>
      <c r="C2295" s="78"/>
      <c r="D2295" s="78"/>
      <c r="E2295" s="136">
        <f>CEILING(($E$1003+formule!$E$44*(A2295-$A$1003))/100,1)*100</f>
        <v>28000</v>
      </c>
      <c r="F2295" s="137">
        <f t="shared" si="230"/>
        <v>33320</v>
      </c>
      <c r="G2295" s="106"/>
      <c r="H2295" s="124">
        <f t="shared" si="227"/>
        <v>28450</v>
      </c>
      <c r="I2295" s="125">
        <f t="shared" si="228"/>
        <v>33855</v>
      </c>
      <c r="J2295" s="103"/>
      <c r="K2295" s="124">
        <f t="shared" si="225"/>
        <v>28000</v>
      </c>
      <c r="L2295" s="125">
        <f t="shared" si="226"/>
        <v>29400</v>
      </c>
    </row>
    <row r="2296" spans="1:12" x14ac:dyDescent="0.25">
      <c r="A2296" s="149">
        <f t="shared" si="229"/>
        <v>229300</v>
      </c>
      <c r="B2296" s="5"/>
      <c r="C2296" s="78"/>
      <c r="D2296" s="78"/>
      <c r="E2296" s="136">
        <f>CEILING(($E$1003+formule!$E$44*(A2296-$A$1003))/100,1)*100</f>
        <v>28000</v>
      </c>
      <c r="F2296" s="137">
        <f t="shared" si="230"/>
        <v>33320</v>
      </c>
      <c r="G2296" s="106"/>
      <c r="H2296" s="124">
        <f t="shared" si="227"/>
        <v>28450</v>
      </c>
      <c r="I2296" s="125">
        <f t="shared" si="228"/>
        <v>33855</v>
      </c>
      <c r="J2296" s="103"/>
      <c r="K2296" s="124">
        <f t="shared" si="225"/>
        <v>28000</v>
      </c>
      <c r="L2296" s="125">
        <f t="shared" si="226"/>
        <v>29400</v>
      </c>
    </row>
    <row r="2297" spans="1:12" x14ac:dyDescent="0.25">
      <c r="A2297" s="149">
        <f t="shared" si="229"/>
        <v>229400</v>
      </c>
      <c r="B2297" s="5"/>
      <c r="C2297" s="78"/>
      <c r="D2297" s="78"/>
      <c r="E2297" s="136">
        <f>CEILING(($E$1003+formule!$E$44*(A2297-$A$1003))/100,1)*100</f>
        <v>28000</v>
      </c>
      <c r="F2297" s="137">
        <f t="shared" si="230"/>
        <v>33320</v>
      </c>
      <c r="G2297" s="106"/>
      <c r="H2297" s="124">
        <f t="shared" si="227"/>
        <v>28450</v>
      </c>
      <c r="I2297" s="125">
        <f t="shared" si="228"/>
        <v>33855</v>
      </c>
      <c r="J2297" s="103"/>
      <c r="K2297" s="124">
        <f t="shared" si="225"/>
        <v>28000</v>
      </c>
      <c r="L2297" s="125">
        <f t="shared" si="226"/>
        <v>29400</v>
      </c>
    </row>
    <row r="2298" spans="1:12" x14ac:dyDescent="0.25">
      <c r="A2298" s="149">
        <f t="shared" si="229"/>
        <v>229500</v>
      </c>
      <c r="B2298" s="5"/>
      <c r="C2298" s="78"/>
      <c r="D2298" s="78"/>
      <c r="E2298" s="136">
        <f>CEILING(($E$1003+formule!$E$44*(A2298-$A$1003))/100,1)*100</f>
        <v>28000</v>
      </c>
      <c r="F2298" s="137">
        <f t="shared" si="230"/>
        <v>33320</v>
      </c>
      <c r="G2298" s="106"/>
      <c r="H2298" s="124">
        <f t="shared" si="227"/>
        <v>28450</v>
      </c>
      <c r="I2298" s="125">
        <f t="shared" si="228"/>
        <v>33855</v>
      </c>
      <c r="J2298" s="103"/>
      <c r="K2298" s="124">
        <f t="shared" si="225"/>
        <v>28000</v>
      </c>
      <c r="L2298" s="125">
        <f t="shared" si="226"/>
        <v>29400</v>
      </c>
    </row>
    <row r="2299" spans="1:12" x14ac:dyDescent="0.25">
      <c r="A2299" s="149">
        <f t="shared" si="229"/>
        <v>229600</v>
      </c>
      <c r="B2299" s="5"/>
      <c r="C2299" s="78"/>
      <c r="D2299" s="78"/>
      <c r="E2299" s="136">
        <f>CEILING(($E$1003+formule!$E$44*(A2299-$A$1003))/100,1)*100</f>
        <v>28000</v>
      </c>
      <c r="F2299" s="137">
        <f t="shared" si="230"/>
        <v>33320</v>
      </c>
      <c r="G2299" s="106"/>
      <c r="H2299" s="124">
        <f t="shared" si="227"/>
        <v>28450</v>
      </c>
      <c r="I2299" s="125">
        <f t="shared" si="228"/>
        <v>33855</v>
      </c>
      <c r="J2299" s="103"/>
      <c r="K2299" s="124">
        <f t="shared" si="225"/>
        <v>28000</v>
      </c>
      <c r="L2299" s="125">
        <f t="shared" si="226"/>
        <v>29400</v>
      </c>
    </row>
    <row r="2300" spans="1:12" x14ac:dyDescent="0.25">
      <c r="A2300" s="149">
        <f t="shared" si="229"/>
        <v>229700</v>
      </c>
      <c r="B2300" s="5"/>
      <c r="C2300" s="78"/>
      <c r="D2300" s="78"/>
      <c r="E2300" s="136">
        <f>CEILING(($E$1003+formule!$E$44*(A2300-$A$1003))/100,1)*100</f>
        <v>28000</v>
      </c>
      <c r="F2300" s="137">
        <f t="shared" si="230"/>
        <v>33320</v>
      </c>
      <c r="G2300" s="106"/>
      <c r="H2300" s="124">
        <f t="shared" si="227"/>
        <v>28450</v>
      </c>
      <c r="I2300" s="125">
        <f t="shared" si="228"/>
        <v>33855</v>
      </c>
      <c r="J2300" s="103"/>
      <c r="K2300" s="124">
        <f t="shared" si="225"/>
        <v>28000</v>
      </c>
      <c r="L2300" s="125">
        <f t="shared" si="226"/>
        <v>29400</v>
      </c>
    </row>
    <row r="2301" spans="1:12" x14ac:dyDescent="0.25">
      <c r="A2301" s="149">
        <f t="shared" si="229"/>
        <v>229800</v>
      </c>
      <c r="B2301" s="5"/>
      <c r="C2301" s="78"/>
      <c r="D2301" s="78"/>
      <c r="E2301" s="136">
        <f>CEILING(($E$1003+formule!$E$44*(A2301-$A$1003))/100,1)*100</f>
        <v>28000</v>
      </c>
      <c r="F2301" s="137">
        <f t="shared" si="230"/>
        <v>33320</v>
      </c>
      <c r="G2301" s="106"/>
      <c r="H2301" s="124">
        <f t="shared" si="227"/>
        <v>28450</v>
      </c>
      <c r="I2301" s="125">
        <f t="shared" si="228"/>
        <v>33855</v>
      </c>
      <c r="J2301" s="103"/>
      <c r="K2301" s="124">
        <f t="shared" si="225"/>
        <v>28000</v>
      </c>
      <c r="L2301" s="125">
        <f t="shared" si="226"/>
        <v>29400</v>
      </c>
    </row>
    <row r="2302" spans="1:12" x14ac:dyDescent="0.25">
      <c r="A2302" s="149">
        <f t="shared" si="229"/>
        <v>229900</v>
      </c>
      <c r="B2302" s="5"/>
      <c r="C2302" s="78"/>
      <c r="D2302" s="78"/>
      <c r="E2302" s="136">
        <f>CEILING(($E$1003+formule!$E$44*(A2302-$A$1003))/100,1)*100</f>
        <v>28000</v>
      </c>
      <c r="F2302" s="137">
        <f t="shared" si="230"/>
        <v>33320</v>
      </c>
      <c r="G2302" s="106"/>
      <c r="H2302" s="124">
        <f t="shared" si="227"/>
        <v>28450</v>
      </c>
      <c r="I2302" s="125">
        <f t="shared" si="228"/>
        <v>33855</v>
      </c>
      <c r="J2302" s="103"/>
      <c r="K2302" s="124">
        <f t="shared" si="225"/>
        <v>28000</v>
      </c>
      <c r="L2302" s="125">
        <f t="shared" si="226"/>
        <v>29400</v>
      </c>
    </row>
    <row r="2303" spans="1:12" x14ac:dyDescent="0.25">
      <c r="A2303" s="149">
        <f t="shared" si="229"/>
        <v>230000</v>
      </c>
      <c r="B2303" s="5"/>
      <c r="C2303" s="78"/>
      <c r="D2303" s="78"/>
      <c r="E2303" s="136">
        <f>CEILING(($E$1003+formule!$E$44*(A2303-$A$1003))/100,1)*100</f>
        <v>28100</v>
      </c>
      <c r="F2303" s="137">
        <f t="shared" si="230"/>
        <v>33439</v>
      </c>
      <c r="G2303" s="106"/>
      <c r="H2303" s="124">
        <f t="shared" si="227"/>
        <v>28550</v>
      </c>
      <c r="I2303" s="125">
        <f t="shared" si="228"/>
        <v>33974</v>
      </c>
      <c r="J2303" s="103"/>
      <c r="K2303" s="124">
        <f t="shared" si="225"/>
        <v>28100</v>
      </c>
      <c r="L2303" s="125">
        <f t="shared" si="226"/>
        <v>29505</v>
      </c>
    </row>
    <row r="2304" spans="1:12" x14ac:dyDescent="0.25">
      <c r="A2304" s="149">
        <f t="shared" si="229"/>
        <v>230100</v>
      </c>
      <c r="B2304" s="5"/>
      <c r="C2304" s="78"/>
      <c r="D2304" s="78"/>
      <c r="E2304" s="136">
        <f>CEILING(($E$1003+formule!$E$44*(A2304-$A$1003))/100,1)*100</f>
        <v>28100</v>
      </c>
      <c r="F2304" s="137">
        <f t="shared" si="230"/>
        <v>33439</v>
      </c>
      <c r="G2304" s="106"/>
      <c r="H2304" s="124">
        <f t="shared" si="227"/>
        <v>28550</v>
      </c>
      <c r="I2304" s="125">
        <f t="shared" si="228"/>
        <v>33974</v>
      </c>
      <c r="J2304" s="103"/>
      <c r="K2304" s="124">
        <f t="shared" si="225"/>
        <v>28100</v>
      </c>
      <c r="L2304" s="125">
        <f t="shared" si="226"/>
        <v>29505</v>
      </c>
    </row>
    <row r="2305" spans="1:12" x14ac:dyDescent="0.25">
      <c r="A2305" s="149">
        <f t="shared" si="229"/>
        <v>230200</v>
      </c>
      <c r="B2305" s="5"/>
      <c r="C2305" s="78"/>
      <c r="D2305" s="78"/>
      <c r="E2305" s="136">
        <f>CEILING(($E$1003+formule!$E$44*(A2305-$A$1003))/100,1)*100</f>
        <v>28100</v>
      </c>
      <c r="F2305" s="137">
        <f t="shared" si="230"/>
        <v>33439</v>
      </c>
      <c r="G2305" s="106"/>
      <c r="H2305" s="124">
        <f t="shared" si="227"/>
        <v>28550</v>
      </c>
      <c r="I2305" s="125">
        <f t="shared" si="228"/>
        <v>33974</v>
      </c>
      <c r="J2305" s="103"/>
      <c r="K2305" s="124">
        <f t="shared" si="225"/>
        <v>28100</v>
      </c>
      <c r="L2305" s="125">
        <f t="shared" si="226"/>
        <v>29505</v>
      </c>
    </row>
    <row r="2306" spans="1:12" x14ac:dyDescent="0.25">
      <c r="A2306" s="149">
        <f t="shared" si="229"/>
        <v>230300</v>
      </c>
      <c r="B2306" s="5"/>
      <c r="C2306" s="78"/>
      <c r="D2306" s="78"/>
      <c r="E2306" s="136">
        <f>CEILING(($E$1003+formule!$E$44*(A2306-$A$1003))/100,1)*100</f>
        <v>28100</v>
      </c>
      <c r="F2306" s="137">
        <f t="shared" si="230"/>
        <v>33439</v>
      </c>
      <c r="G2306" s="106"/>
      <c r="H2306" s="124">
        <f t="shared" si="227"/>
        <v>28550</v>
      </c>
      <c r="I2306" s="125">
        <f t="shared" si="228"/>
        <v>33974</v>
      </c>
      <c r="J2306" s="103"/>
      <c r="K2306" s="124">
        <f t="shared" si="225"/>
        <v>28100</v>
      </c>
      <c r="L2306" s="125">
        <f t="shared" si="226"/>
        <v>29505</v>
      </c>
    </row>
    <row r="2307" spans="1:12" x14ac:dyDescent="0.25">
      <c r="A2307" s="149">
        <f t="shared" si="229"/>
        <v>230400</v>
      </c>
      <c r="B2307" s="5"/>
      <c r="C2307" s="78"/>
      <c r="D2307" s="78"/>
      <c r="E2307" s="136">
        <f>CEILING(($E$1003+formule!$E$44*(A2307-$A$1003))/100,1)*100</f>
        <v>28100</v>
      </c>
      <c r="F2307" s="137">
        <f t="shared" si="230"/>
        <v>33439</v>
      </c>
      <c r="G2307" s="106"/>
      <c r="H2307" s="124">
        <f t="shared" si="227"/>
        <v>28550</v>
      </c>
      <c r="I2307" s="125">
        <f t="shared" si="228"/>
        <v>33974</v>
      </c>
      <c r="J2307" s="103"/>
      <c r="K2307" s="124">
        <f t="shared" si="225"/>
        <v>28100</v>
      </c>
      <c r="L2307" s="125">
        <f t="shared" si="226"/>
        <v>29505</v>
      </c>
    </row>
    <row r="2308" spans="1:12" x14ac:dyDescent="0.25">
      <c r="A2308" s="149">
        <f t="shared" si="229"/>
        <v>230500</v>
      </c>
      <c r="B2308" s="5"/>
      <c r="C2308" s="78"/>
      <c r="D2308" s="78"/>
      <c r="E2308" s="136">
        <f>CEILING(($E$1003+formule!$E$44*(A2308-$A$1003))/100,1)*100</f>
        <v>28100</v>
      </c>
      <c r="F2308" s="137">
        <f t="shared" si="230"/>
        <v>33439</v>
      </c>
      <c r="G2308" s="106"/>
      <c r="H2308" s="124">
        <f t="shared" si="227"/>
        <v>28550</v>
      </c>
      <c r="I2308" s="125">
        <f t="shared" si="228"/>
        <v>33974</v>
      </c>
      <c r="J2308" s="103"/>
      <c r="K2308" s="124">
        <f t="shared" si="225"/>
        <v>28100</v>
      </c>
      <c r="L2308" s="125">
        <f t="shared" si="226"/>
        <v>29505</v>
      </c>
    </row>
    <row r="2309" spans="1:12" x14ac:dyDescent="0.25">
      <c r="A2309" s="149">
        <f t="shared" si="229"/>
        <v>230600</v>
      </c>
      <c r="B2309" s="5"/>
      <c r="C2309" s="78"/>
      <c r="D2309" s="78"/>
      <c r="E2309" s="136">
        <f>CEILING(($E$1003+formule!$E$44*(A2309-$A$1003))/100,1)*100</f>
        <v>28100</v>
      </c>
      <c r="F2309" s="137">
        <f t="shared" si="230"/>
        <v>33439</v>
      </c>
      <c r="G2309" s="106"/>
      <c r="H2309" s="124">
        <f t="shared" si="227"/>
        <v>28550</v>
      </c>
      <c r="I2309" s="125">
        <f t="shared" si="228"/>
        <v>33974</v>
      </c>
      <c r="J2309" s="103"/>
      <c r="K2309" s="124">
        <f t="shared" ref="K2309:K2372" si="231">E2309</f>
        <v>28100</v>
      </c>
      <c r="L2309" s="125">
        <f t="shared" ref="L2309:L2372" si="232">K2309*1.05</f>
        <v>29505</v>
      </c>
    </row>
    <row r="2310" spans="1:12" x14ac:dyDescent="0.25">
      <c r="A2310" s="149">
        <f t="shared" si="229"/>
        <v>230700</v>
      </c>
      <c r="B2310" s="5"/>
      <c r="C2310" s="78"/>
      <c r="D2310" s="78"/>
      <c r="E2310" s="136">
        <f>CEILING(($E$1003+formule!$E$44*(A2310-$A$1003))/100,1)*100</f>
        <v>28100</v>
      </c>
      <c r="F2310" s="137">
        <f t="shared" si="230"/>
        <v>33439</v>
      </c>
      <c r="G2310" s="106"/>
      <c r="H2310" s="124">
        <f t="shared" si="227"/>
        <v>28550</v>
      </c>
      <c r="I2310" s="125">
        <f t="shared" si="228"/>
        <v>33974</v>
      </c>
      <c r="J2310" s="103"/>
      <c r="K2310" s="124">
        <f t="shared" si="231"/>
        <v>28100</v>
      </c>
      <c r="L2310" s="125">
        <f t="shared" si="232"/>
        <v>29505</v>
      </c>
    </row>
    <row r="2311" spans="1:12" x14ac:dyDescent="0.25">
      <c r="A2311" s="149">
        <f t="shared" si="229"/>
        <v>230800</v>
      </c>
      <c r="B2311" s="5"/>
      <c r="C2311" s="78"/>
      <c r="D2311" s="78"/>
      <c r="E2311" s="136">
        <f>CEILING(($E$1003+formule!$E$44*(A2311-$A$1003))/100,1)*100</f>
        <v>28100</v>
      </c>
      <c r="F2311" s="137">
        <f t="shared" si="230"/>
        <v>33439</v>
      </c>
      <c r="G2311" s="106"/>
      <c r="H2311" s="124">
        <f t="shared" si="227"/>
        <v>28550</v>
      </c>
      <c r="I2311" s="125">
        <f t="shared" si="228"/>
        <v>33974</v>
      </c>
      <c r="J2311" s="103"/>
      <c r="K2311" s="124">
        <f t="shared" si="231"/>
        <v>28100</v>
      </c>
      <c r="L2311" s="125">
        <f t="shared" si="232"/>
        <v>29505</v>
      </c>
    </row>
    <row r="2312" spans="1:12" x14ac:dyDescent="0.25">
      <c r="A2312" s="149">
        <f t="shared" si="229"/>
        <v>230900</v>
      </c>
      <c r="B2312" s="5"/>
      <c r="C2312" s="78"/>
      <c r="D2312" s="78"/>
      <c r="E2312" s="136">
        <f>CEILING(($E$1003+formule!$E$44*(A2312-$A$1003))/100,1)*100</f>
        <v>28100</v>
      </c>
      <c r="F2312" s="137">
        <f t="shared" si="230"/>
        <v>33439</v>
      </c>
      <c r="G2312" s="106"/>
      <c r="H2312" s="124">
        <f t="shared" si="227"/>
        <v>28550</v>
      </c>
      <c r="I2312" s="125">
        <f t="shared" si="228"/>
        <v>33974</v>
      </c>
      <c r="J2312" s="103"/>
      <c r="K2312" s="124">
        <f t="shared" si="231"/>
        <v>28100</v>
      </c>
      <c r="L2312" s="125">
        <f t="shared" si="232"/>
        <v>29505</v>
      </c>
    </row>
    <row r="2313" spans="1:12" x14ac:dyDescent="0.25">
      <c r="A2313" s="149">
        <f t="shared" si="229"/>
        <v>231000</v>
      </c>
      <c r="B2313" s="5"/>
      <c r="C2313" s="78"/>
      <c r="D2313" s="78"/>
      <c r="E2313" s="136">
        <f>CEILING(($E$1003+formule!$E$44*(A2313-$A$1003))/100,1)*100</f>
        <v>28200</v>
      </c>
      <c r="F2313" s="137">
        <f t="shared" si="230"/>
        <v>33558</v>
      </c>
      <c r="G2313" s="106"/>
      <c r="H2313" s="124">
        <f t="shared" si="227"/>
        <v>28650</v>
      </c>
      <c r="I2313" s="125">
        <f t="shared" si="228"/>
        <v>34093</v>
      </c>
      <c r="J2313" s="103"/>
      <c r="K2313" s="124">
        <f t="shared" si="231"/>
        <v>28200</v>
      </c>
      <c r="L2313" s="125">
        <f t="shared" si="232"/>
        <v>29610</v>
      </c>
    </row>
    <row r="2314" spans="1:12" x14ac:dyDescent="0.25">
      <c r="A2314" s="149">
        <f t="shared" si="229"/>
        <v>231100</v>
      </c>
      <c r="B2314" s="5"/>
      <c r="C2314" s="78"/>
      <c r="D2314" s="78"/>
      <c r="E2314" s="136">
        <f>CEILING(($E$1003+formule!$E$44*(A2314-$A$1003))/100,1)*100</f>
        <v>28200</v>
      </c>
      <c r="F2314" s="137">
        <f t="shared" si="230"/>
        <v>33558</v>
      </c>
      <c r="G2314" s="106"/>
      <c r="H2314" s="124">
        <f t="shared" si="227"/>
        <v>28650</v>
      </c>
      <c r="I2314" s="125">
        <f t="shared" si="228"/>
        <v>34093</v>
      </c>
      <c r="J2314" s="103"/>
      <c r="K2314" s="124">
        <f t="shared" si="231"/>
        <v>28200</v>
      </c>
      <c r="L2314" s="125">
        <f t="shared" si="232"/>
        <v>29610</v>
      </c>
    </row>
    <row r="2315" spans="1:12" x14ac:dyDescent="0.25">
      <c r="A2315" s="149">
        <f t="shared" si="229"/>
        <v>231200</v>
      </c>
      <c r="B2315" s="5"/>
      <c r="C2315" s="78"/>
      <c r="D2315" s="78"/>
      <c r="E2315" s="136">
        <f>CEILING(($E$1003+formule!$E$44*(A2315-$A$1003))/100,1)*100</f>
        <v>28200</v>
      </c>
      <c r="F2315" s="137">
        <f t="shared" si="230"/>
        <v>33558</v>
      </c>
      <c r="G2315" s="106"/>
      <c r="H2315" s="124">
        <f t="shared" si="227"/>
        <v>28650</v>
      </c>
      <c r="I2315" s="125">
        <f t="shared" si="228"/>
        <v>34093</v>
      </c>
      <c r="J2315" s="103"/>
      <c r="K2315" s="124">
        <f t="shared" si="231"/>
        <v>28200</v>
      </c>
      <c r="L2315" s="125">
        <f t="shared" si="232"/>
        <v>29610</v>
      </c>
    </row>
    <row r="2316" spans="1:12" x14ac:dyDescent="0.25">
      <c r="A2316" s="149">
        <f t="shared" si="229"/>
        <v>231300</v>
      </c>
      <c r="B2316" s="5"/>
      <c r="C2316" s="78"/>
      <c r="D2316" s="78"/>
      <c r="E2316" s="136">
        <f>CEILING(($E$1003+formule!$E$44*(A2316-$A$1003))/100,1)*100</f>
        <v>28200</v>
      </c>
      <c r="F2316" s="137">
        <f t="shared" si="230"/>
        <v>33558</v>
      </c>
      <c r="G2316" s="106"/>
      <c r="H2316" s="124">
        <f t="shared" si="227"/>
        <v>28650</v>
      </c>
      <c r="I2316" s="125">
        <f t="shared" si="228"/>
        <v>34093</v>
      </c>
      <c r="J2316" s="103"/>
      <c r="K2316" s="124">
        <f t="shared" si="231"/>
        <v>28200</v>
      </c>
      <c r="L2316" s="125">
        <f t="shared" si="232"/>
        <v>29610</v>
      </c>
    </row>
    <row r="2317" spans="1:12" x14ac:dyDescent="0.25">
      <c r="A2317" s="149">
        <f t="shared" si="229"/>
        <v>231400</v>
      </c>
      <c r="B2317" s="5"/>
      <c r="C2317" s="78"/>
      <c r="D2317" s="78"/>
      <c r="E2317" s="136">
        <f>CEILING(($E$1003+formule!$E$44*(A2317-$A$1003))/100,1)*100</f>
        <v>28200</v>
      </c>
      <c r="F2317" s="137">
        <f t="shared" si="230"/>
        <v>33558</v>
      </c>
      <c r="G2317" s="106"/>
      <c r="H2317" s="124">
        <f t="shared" si="227"/>
        <v>28650</v>
      </c>
      <c r="I2317" s="125">
        <f t="shared" si="228"/>
        <v>34093</v>
      </c>
      <c r="J2317" s="103"/>
      <c r="K2317" s="124">
        <f t="shared" si="231"/>
        <v>28200</v>
      </c>
      <c r="L2317" s="125">
        <f t="shared" si="232"/>
        <v>29610</v>
      </c>
    </row>
    <row r="2318" spans="1:12" x14ac:dyDescent="0.25">
      <c r="A2318" s="149">
        <f t="shared" si="229"/>
        <v>231500</v>
      </c>
      <c r="B2318" s="5"/>
      <c r="C2318" s="78"/>
      <c r="D2318" s="78"/>
      <c r="E2318" s="136">
        <f>CEILING(($E$1003+formule!$E$44*(A2318-$A$1003))/100,1)*100</f>
        <v>28200</v>
      </c>
      <c r="F2318" s="137">
        <f t="shared" si="230"/>
        <v>33558</v>
      </c>
      <c r="G2318" s="106"/>
      <c r="H2318" s="124">
        <f t="shared" si="227"/>
        <v>28650</v>
      </c>
      <c r="I2318" s="125">
        <f t="shared" si="228"/>
        <v>34093</v>
      </c>
      <c r="J2318" s="103"/>
      <c r="K2318" s="124">
        <f t="shared" si="231"/>
        <v>28200</v>
      </c>
      <c r="L2318" s="125">
        <f t="shared" si="232"/>
        <v>29610</v>
      </c>
    </row>
    <row r="2319" spans="1:12" x14ac:dyDescent="0.25">
      <c r="A2319" s="149">
        <f t="shared" si="229"/>
        <v>231600</v>
      </c>
      <c r="B2319" s="5"/>
      <c r="C2319" s="78"/>
      <c r="D2319" s="78"/>
      <c r="E2319" s="136">
        <f>CEILING(($E$1003+formule!$E$44*(A2319-$A$1003))/100,1)*100</f>
        <v>28200</v>
      </c>
      <c r="F2319" s="137">
        <f t="shared" si="230"/>
        <v>33558</v>
      </c>
      <c r="G2319" s="106"/>
      <c r="H2319" s="124">
        <f t="shared" si="227"/>
        <v>28650</v>
      </c>
      <c r="I2319" s="125">
        <f t="shared" si="228"/>
        <v>34093</v>
      </c>
      <c r="J2319" s="103"/>
      <c r="K2319" s="124">
        <f t="shared" si="231"/>
        <v>28200</v>
      </c>
      <c r="L2319" s="125">
        <f t="shared" si="232"/>
        <v>29610</v>
      </c>
    </row>
    <row r="2320" spans="1:12" x14ac:dyDescent="0.25">
      <c r="A2320" s="149">
        <f t="shared" si="229"/>
        <v>231700</v>
      </c>
      <c r="B2320" s="5"/>
      <c r="C2320" s="78"/>
      <c r="D2320" s="78"/>
      <c r="E2320" s="136">
        <f>CEILING(($E$1003+formule!$E$44*(A2320-$A$1003))/100,1)*100</f>
        <v>28200</v>
      </c>
      <c r="F2320" s="137">
        <f t="shared" si="230"/>
        <v>33558</v>
      </c>
      <c r="G2320" s="106"/>
      <c r="H2320" s="124">
        <f t="shared" si="227"/>
        <v>28650</v>
      </c>
      <c r="I2320" s="125">
        <f t="shared" si="228"/>
        <v>34093</v>
      </c>
      <c r="J2320" s="103"/>
      <c r="K2320" s="124">
        <f t="shared" si="231"/>
        <v>28200</v>
      </c>
      <c r="L2320" s="125">
        <f t="shared" si="232"/>
        <v>29610</v>
      </c>
    </row>
    <row r="2321" spans="1:12" x14ac:dyDescent="0.25">
      <c r="A2321" s="149">
        <f t="shared" si="229"/>
        <v>231800</v>
      </c>
      <c r="B2321" s="5"/>
      <c r="C2321" s="78"/>
      <c r="D2321" s="78"/>
      <c r="E2321" s="136">
        <f>CEILING(($E$1003+formule!$E$44*(A2321-$A$1003))/100,1)*100</f>
        <v>28200</v>
      </c>
      <c r="F2321" s="137">
        <f t="shared" si="230"/>
        <v>33558</v>
      </c>
      <c r="G2321" s="106"/>
      <c r="H2321" s="124">
        <f t="shared" si="227"/>
        <v>28650</v>
      </c>
      <c r="I2321" s="125">
        <f t="shared" si="228"/>
        <v>34093</v>
      </c>
      <c r="J2321" s="103"/>
      <c r="K2321" s="124">
        <f t="shared" si="231"/>
        <v>28200</v>
      </c>
      <c r="L2321" s="125">
        <f t="shared" si="232"/>
        <v>29610</v>
      </c>
    </row>
    <row r="2322" spans="1:12" x14ac:dyDescent="0.25">
      <c r="A2322" s="149">
        <f t="shared" si="229"/>
        <v>231900</v>
      </c>
      <c r="B2322" s="5"/>
      <c r="C2322" s="78"/>
      <c r="D2322" s="78"/>
      <c r="E2322" s="136">
        <f>CEILING(($E$1003+formule!$E$44*(A2322-$A$1003))/100,1)*100</f>
        <v>28200</v>
      </c>
      <c r="F2322" s="137">
        <f t="shared" si="230"/>
        <v>33558</v>
      </c>
      <c r="G2322" s="106"/>
      <c r="H2322" s="124">
        <f t="shared" si="227"/>
        <v>28650</v>
      </c>
      <c r="I2322" s="125">
        <f t="shared" si="228"/>
        <v>34093</v>
      </c>
      <c r="J2322" s="103"/>
      <c r="K2322" s="124">
        <f t="shared" si="231"/>
        <v>28200</v>
      </c>
      <c r="L2322" s="125">
        <f t="shared" si="232"/>
        <v>29610</v>
      </c>
    </row>
    <row r="2323" spans="1:12" x14ac:dyDescent="0.25">
      <c r="A2323" s="149">
        <f t="shared" si="229"/>
        <v>232000</v>
      </c>
      <c r="B2323" s="5"/>
      <c r="C2323" s="78"/>
      <c r="D2323" s="78"/>
      <c r="E2323" s="136">
        <f>CEILING(($E$1003+formule!$E$44*(A2323-$A$1003))/100,1)*100</f>
        <v>28300</v>
      </c>
      <c r="F2323" s="137">
        <f t="shared" si="230"/>
        <v>33677</v>
      </c>
      <c r="G2323" s="106"/>
      <c r="H2323" s="124">
        <f t="shared" si="227"/>
        <v>28750</v>
      </c>
      <c r="I2323" s="125">
        <f t="shared" si="228"/>
        <v>34212</v>
      </c>
      <c r="J2323" s="103"/>
      <c r="K2323" s="124">
        <f t="shared" si="231"/>
        <v>28300</v>
      </c>
      <c r="L2323" s="125">
        <f t="shared" si="232"/>
        <v>29715</v>
      </c>
    </row>
    <row r="2324" spans="1:12" x14ac:dyDescent="0.25">
      <c r="A2324" s="149">
        <f t="shared" si="229"/>
        <v>232100</v>
      </c>
      <c r="B2324" s="5"/>
      <c r="C2324" s="78"/>
      <c r="D2324" s="78"/>
      <c r="E2324" s="136">
        <f>CEILING(($E$1003+formule!$E$44*(A2324-$A$1003))/100,1)*100</f>
        <v>28300</v>
      </c>
      <c r="F2324" s="137">
        <f t="shared" si="230"/>
        <v>33677</v>
      </c>
      <c r="G2324" s="106"/>
      <c r="H2324" s="124">
        <f t="shared" si="227"/>
        <v>28750</v>
      </c>
      <c r="I2324" s="125">
        <f t="shared" si="228"/>
        <v>34212</v>
      </c>
      <c r="J2324" s="103"/>
      <c r="K2324" s="124">
        <f t="shared" si="231"/>
        <v>28300</v>
      </c>
      <c r="L2324" s="125">
        <f t="shared" si="232"/>
        <v>29715</v>
      </c>
    </row>
    <row r="2325" spans="1:12" x14ac:dyDescent="0.25">
      <c r="A2325" s="149">
        <f t="shared" si="229"/>
        <v>232200</v>
      </c>
      <c r="B2325" s="5"/>
      <c r="C2325" s="78"/>
      <c r="D2325" s="78"/>
      <c r="E2325" s="136">
        <f>CEILING(($E$1003+formule!$E$44*(A2325-$A$1003))/100,1)*100</f>
        <v>28300</v>
      </c>
      <c r="F2325" s="137">
        <f t="shared" si="230"/>
        <v>33677</v>
      </c>
      <c r="G2325" s="106"/>
      <c r="H2325" s="124">
        <f t="shared" si="227"/>
        <v>28750</v>
      </c>
      <c r="I2325" s="125">
        <f t="shared" si="228"/>
        <v>34212</v>
      </c>
      <c r="J2325" s="103"/>
      <c r="K2325" s="124">
        <f t="shared" si="231"/>
        <v>28300</v>
      </c>
      <c r="L2325" s="125">
        <f t="shared" si="232"/>
        <v>29715</v>
      </c>
    </row>
    <row r="2326" spans="1:12" x14ac:dyDescent="0.25">
      <c r="A2326" s="149">
        <f t="shared" si="229"/>
        <v>232300</v>
      </c>
      <c r="B2326" s="5"/>
      <c r="C2326" s="78"/>
      <c r="D2326" s="78"/>
      <c r="E2326" s="136">
        <f>CEILING(($E$1003+formule!$E$44*(A2326-$A$1003))/100,1)*100</f>
        <v>28300</v>
      </c>
      <c r="F2326" s="137">
        <f t="shared" si="230"/>
        <v>33677</v>
      </c>
      <c r="G2326" s="106"/>
      <c r="H2326" s="124">
        <f t="shared" si="227"/>
        <v>28750</v>
      </c>
      <c r="I2326" s="125">
        <f t="shared" si="228"/>
        <v>34212</v>
      </c>
      <c r="J2326" s="103"/>
      <c r="K2326" s="124">
        <f t="shared" si="231"/>
        <v>28300</v>
      </c>
      <c r="L2326" s="125">
        <f t="shared" si="232"/>
        <v>29715</v>
      </c>
    </row>
    <row r="2327" spans="1:12" x14ac:dyDescent="0.25">
      <c r="A2327" s="149">
        <f t="shared" si="229"/>
        <v>232400</v>
      </c>
      <c r="B2327" s="5"/>
      <c r="C2327" s="78"/>
      <c r="D2327" s="78"/>
      <c r="E2327" s="136">
        <f>CEILING(($E$1003+formule!$E$44*(A2327-$A$1003))/100,1)*100</f>
        <v>28300</v>
      </c>
      <c r="F2327" s="137">
        <f t="shared" si="230"/>
        <v>33677</v>
      </c>
      <c r="G2327" s="106"/>
      <c r="H2327" s="124">
        <f t="shared" si="227"/>
        <v>28750</v>
      </c>
      <c r="I2327" s="125">
        <f t="shared" si="228"/>
        <v>34212</v>
      </c>
      <c r="J2327" s="103"/>
      <c r="K2327" s="124">
        <f t="shared" si="231"/>
        <v>28300</v>
      </c>
      <c r="L2327" s="125">
        <f t="shared" si="232"/>
        <v>29715</v>
      </c>
    </row>
    <row r="2328" spans="1:12" x14ac:dyDescent="0.25">
      <c r="A2328" s="149">
        <f t="shared" si="229"/>
        <v>232500</v>
      </c>
      <c r="B2328" s="5"/>
      <c r="C2328" s="78"/>
      <c r="D2328" s="78"/>
      <c r="E2328" s="136">
        <f>CEILING(($E$1003+formule!$E$44*(A2328-$A$1003))/100,1)*100</f>
        <v>28300</v>
      </c>
      <c r="F2328" s="137">
        <f t="shared" si="230"/>
        <v>33677</v>
      </c>
      <c r="G2328" s="106"/>
      <c r="H2328" s="124">
        <f t="shared" si="227"/>
        <v>28750</v>
      </c>
      <c r="I2328" s="125">
        <f t="shared" si="228"/>
        <v>34212</v>
      </c>
      <c r="J2328" s="103"/>
      <c r="K2328" s="124">
        <f t="shared" si="231"/>
        <v>28300</v>
      </c>
      <c r="L2328" s="125">
        <f t="shared" si="232"/>
        <v>29715</v>
      </c>
    </row>
    <row r="2329" spans="1:12" x14ac:dyDescent="0.25">
      <c r="A2329" s="149">
        <f t="shared" si="229"/>
        <v>232600</v>
      </c>
      <c r="B2329" s="5"/>
      <c r="C2329" s="78"/>
      <c r="D2329" s="78"/>
      <c r="E2329" s="136">
        <f>CEILING(($E$1003+formule!$E$44*(A2329-$A$1003))/100,1)*100</f>
        <v>28300</v>
      </c>
      <c r="F2329" s="137">
        <f t="shared" si="230"/>
        <v>33677</v>
      </c>
      <c r="G2329" s="106"/>
      <c r="H2329" s="124">
        <f t="shared" si="227"/>
        <v>28750</v>
      </c>
      <c r="I2329" s="125">
        <f t="shared" si="228"/>
        <v>34212</v>
      </c>
      <c r="J2329" s="103"/>
      <c r="K2329" s="124">
        <f t="shared" si="231"/>
        <v>28300</v>
      </c>
      <c r="L2329" s="125">
        <f t="shared" si="232"/>
        <v>29715</v>
      </c>
    </row>
    <row r="2330" spans="1:12" x14ac:dyDescent="0.25">
      <c r="A2330" s="149">
        <f t="shared" si="229"/>
        <v>232700</v>
      </c>
      <c r="B2330" s="5"/>
      <c r="C2330" s="78"/>
      <c r="D2330" s="78"/>
      <c r="E2330" s="136">
        <f>CEILING(($E$1003+formule!$E$44*(A2330-$A$1003))/100,1)*100</f>
        <v>28300</v>
      </c>
      <c r="F2330" s="137">
        <f t="shared" si="230"/>
        <v>33677</v>
      </c>
      <c r="G2330" s="106"/>
      <c r="H2330" s="124">
        <f t="shared" si="227"/>
        <v>28750</v>
      </c>
      <c r="I2330" s="125">
        <f t="shared" si="228"/>
        <v>34212</v>
      </c>
      <c r="J2330" s="103"/>
      <c r="K2330" s="124">
        <f t="shared" si="231"/>
        <v>28300</v>
      </c>
      <c r="L2330" s="125">
        <f t="shared" si="232"/>
        <v>29715</v>
      </c>
    </row>
    <row r="2331" spans="1:12" x14ac:dyDescent="0.25">
      <c r="A2331" s="149">
        <f t="shared" si="229"/>
        <v>232800</v>
      </c>
      <c r="B2331" s="5"/>
      <c r="C2331" s="78"/>
      <c r="D2331" s="78"/>
      <c r="E2331" s="136">
        <f>CEILING(($E$1003+formule!$E$44*(A2331-$A$1003))/100,1)*100</f>
        <v>28300</v>
      </c>
      <c r="F2331" s="137">
        <f t="shared" si="230"/>
        <v>33677</v>
      </c>
      <c r="G2331" s="106"/>
      <c r="H2331" s="124">
        <f t="shared" si="227"/>
        <v>28750</v>
      </c>
      <c r="I2331" s="125">
        <f t="shared" si="228"/>
        <v>34212</v>
      </c>
      <c r="J2331" s="103"/>
      <c r="K2331" s="124">
        <f t="shared" si="231"/>
        <v>28300</v>
      </c>
      <c r="L2331" s="125">
        <f t="shared" si="232"/>
        <v>29715</v>
      </c>
    </row>
    <row r="2332" spans="1:12" x14ac:dyDescent="0.25">
      <c r="A2332" s="149">
        <f t="shared" si="229"/>
        <v>232900</v>
      </c>
      <c r="B2332" s="5"/>
      <c r="C2332" s="78"/>
      <c r="D2332" s="78"/>
      <c r="E2332" s="136">
        <f>CEILING(($E$1003+formule!$E$44*(A2332-$A$1003))/100,1)*100</f>
        <v>28300</v>
      </c>
      <c r="F2332" s="137">
        <f t="shared" si="230"/>
        <v>33677</v>
      </c>
      <c r="G2332" s="106"/>
      <c r="H2332" s="124">
        <f t="shared" si="227"/>
        <v>28750</v>
      </c>
      <c r="I2332" s="125">
        <f t="shared" si="228"/>
        <v>34212</v>
      </c>
      <c r="J2332" s="103"/>
      <c r="K2332" s="124">
        <f t="shared" si="231"/>
        <v>28300</v>
      </c>
      <c r="L2332" s="125">
        <f t="shared" si="232"/>
        <v>29715</v>
      </c>
    </row>
    <row r="2333" spans="1:12" x14ac:dyDescent="0.25">
      <c r="A2333" s="149">
        <f t="shared" si="229"/>
        <v>233000</v>
      </c>
      <c r="B2333" s="5"/>
      <c r="C2333" s="78"/>
      <c r="D2333" s="78"/>
      <c r="E2333" s="136">
        <f>CEILING(($E$1003+formule!$E$44*(A2333-$A$1003))/100,1)*100</f>
        <v>28400</v>
      </c>
      <c r="F2333" s="137">
        <f t="shared" si="230"/>
        <v>33796</v>
      </c>
      <c r="G2333" s="106"/>
      <c r="H2333" s="124">
        <f t="shared" si="227"/>
        <v>28850</v>
      </c>
      <c r="I2333" s="125">
        <f t="shared" si="228"/>
        <v>34331</v>
      </c>
      <c r="J2333" s="103"/>
      <c r="K2333" s="124">
        <f t="shared" si="231"/>
        <v>28400</v>
      </c>
      <c r="L2333" s="125">
        <f t="shared" si="232"/>
        <v>29820</v>
      </c>
    </row>
    <row r="2334" spans="1:12" x14ac:dyDescent="0.25">
      <c r="A2334" s="149">
        <f t="shared" si="229"/>
        <v>233100</v>
      </c>
      <c r="B2334" s="5"/>
      <c r="C2334" s="78"/>
      <c r="D2334" s="78"/>
      <c r="E2334" s="136">
        <f>CEILING(($E$1003+formule!$E$44*(A2334-$A$1003))/100,1)*100</f>
        <v>28400</v>
      </c>
      <c r="F2334" s="137">
        <f t="shared" si="230"/>
        <v>33796</v>
      </c>
      <c r="G2334" s="106"/>
      <c r="H2334" s="124">
        <f t="shared" si="227"/>
        <v>28850</v>
      </c>
      <c r="I2334" s="125">
        <f t="shared" si="228"/>
        <v>34331</v>
      </c>
      <c r="J2334" s="103"/>
      <c r="K2334" s="124">
        <f t="shared" si="231"/>
        <v>28400</v>
      </c>
      <c r="L2334" s="125">
        <f t="shared" si="232"/>
        <v>29820</v>
      </c>
    </row>
    <row r="2335" spans="1:12" x14ac:dyDescent="0.25">
      <c r="A2335" s="149">
        <f t="shared" si="229"/>
        <v>233200</v>
      </c>
      <c r="B2335" s="5"/>
      <c r="C2335" s="78"/>
      <c r="D2335" s="78"/>
      <c r="E2335" s="136">
        <f>CEILING(($E$1003+formule!$E$44*(A2335-$A$1003))/100,1)*100</f>
        <v>28400</v>
      </c>
      <c r="F2335" s="137">
        <f t="shared" si="230"/>
        <v>33796</v>
      </c>
      <c r="G2335" s="106"/>
      <c r="H2335" s="124">
        <f t="shared" si="227"/>
        <v>28850</v>
      </c>
      <c r="I2335" s="125">
        <f t="shared" si="228"/>
        <v>34331</v>
      </c>
      <c r="J2335" s="103"/>
      <c r="K2335" s="124">
        <f t="shared" si="231"/>
        <v>28400</v>
      </c>
      <c r="L2335" s="125">
        <f t="shared" si="232"/>
        <v>29820</v>
      </c>
    </row>
    <row r="2336" spans="1:12" x14ac:dyDescent="0.25">
      <c r="A2336" s="149">
        <f t="shared" si="229"/>
        <v>233300</v>
      </c>
      <c r="B2336" s="5"/>
      <c r="C2336" s="78"/>
      <c r="D2336" s="78"/>
      <c r="E2336" s="136">
        <f>CEILING(($E$1003+formule!$E$44*(A2336-$A$1003))/100,1)*100</f>
        <v>28400</v>
      </c>
      <c r="F2336" s="137">
        <f t="shared" si="230"/>
        <v>33796</v>
      </c>
      <c r="G2336" s="106"/>
      <c r="H2336" s="124">
        <f t="shared" si="227"/>
        <v>28850</v>
      </c>
      <c r="I2336" s="125">
        <f t="shared" si="228"/>
        <v>34331</v>
      </c>
      <c r="J2336" s="103"/>
      <c r="K2336" s="124">
        <f t="shared" si="231"/>
        <v>28400</v>
      </c>
      <c r="L2336" s="125">
        <f t="shared" si="232"/>
        <v>29820</v>
      </c>
    </row>
    <row r="2337" spans="1:12" x14ac:dyDescent="0.25">
      <c r="A2337" s="149">
        <f t="shared" si="229"/>
        <v>233400</v>
      </c>
      <c r="B2337" s="5"/>
      <c r="C2337" s="78"/>
      <c r="D2337" s="78"/>
      <c r="E2337" s="136">
        <f>CEILING(($E$1003+formule!$E$44*(A2337-$A$1003))/100,1)*100</f>
        <v>28400</v>
      </c>
      <c r="F2337" s="137">
        <f t="shared" si="230"/>
        <v>33796</v>
      </c>
      <c r="G2337" s="106"/>
      <c r="H2337" s="124">
        <f t="shared" si="227"/>
        <v>28850</v>
      </c>
      <c r="I2337" s="125">
        <f t="shared" si="228"/>
        <v>34331</v>
      </c>
      <c r="J2337" s="103"/>
      <c r="K2337" s="124">
        <f t="shared" si="231"/>
        <v>28400</v>
      </c>
      <c r="L2337" s="125">
        <f t="shared" si="232"/>
        <v>29820</v>
      </c>
    </row>
    <row r="2338" spans="1:12" x14ac:dyDescent="0.25">
      <c r="A2338" s="149">
        <f t="shared" si="229"/>
        <v>233500</v>
      </c>
      <c r="B2338" s="5"/>
      <c r="C2338" s="78"/>
      <c r="D2338" s="78"/>
      <c r="E2338" s="136">
        <f>CEILING(($E$1003+formule!$E$44*(A2338-$A$1003))/100,1)*100</f>
        <v>28400</v>
      </c>
      <c r="F2338" s="137">
        <f t="shared" si="230"/>
        <v>33796</v>
      </c>
      <c r="G2338" s="106"/>
      <c r="H2338" s="124">
        <f t="shared" si="227"/>
        <v>28850</v>
      </c>
      <c r="I2338" s="125">
        <f t="shared" si="228"/>
        <v>34331</v>
      </c>
      <c r="J2338" s="103"/>
      <c r="K2338" s="124">
        <f t="shared" si="231"/>
        <v>28400</v>
      </c>
      <c r="L2338" s="125">
        <f t="shared" si="232"/>
        <v>29820</v>
      </c>
    </row>
    <row r="2339" spans="1:12" x14ac:dyDescent="0.25">
      <c r="A2339" s="149">
        <f t="shared" si="229"/>
        <v>233600</v>
      </c>
      <c r="B2339" s="5"/>
      <c r="C2339" s="78"/>
      <c r="D2339" s="78"/>
      <c r="E2339" s="136">
        <f>CEILING(($E$1003+formule!$E$44*(A2339-$A$1003))/100,1)*100</f>
        <v>28400</v>
      </c>
      <c r="F2339" s="137">
        <f t="shared" si="230"/>
        <v>33796</v>
      </c>
      <c r="G2339" s="106"/>
      <c r="H2339" s="124">
        <f t="shared" si="227"/>
        <v>28850</v>
      </c>
      <c r="I2339" s="125">
        <f t="shared" si="228"/>
        <v>34331</v>
      </c>
      <c r="J2339" s="103"/>
      <c r="K2339" s="124">
        <f t="shared" si="231"/>
        <v>28400</v>
      </c>
      <c r="L2339" s="125">
        <f t="shared" si="232"/>
        <v>29820</v>
      </c>
    </row>
    <row r="2340" spans="1:12" x14ac:dyDescent="0.25">
      <c r="A2340" s="149">
        <f t="shared" si="229"/>
        <v>233700</v>
      </c>
      <c r="B2340" s="5"/>
      <c r="C2340" s="78"/>
      <c r="D2340" s="78"/>
      <c r="E2340" s="136">
        <f>CEILING(($E$1003+formule!$E$44*(A2340-$A$1003))/100,1)*100</f>
        <v>28400</v>
      </c>
      <c r="F2340" s="137">
        <f t="shared" si="230"/>
        <v>33796</v>
      </c>
      <c r="G2340" s="106"/>
      <c r="H2340" s="124">
        <f t="shared" si="227"/>
        <v>28850</v>
      </c>
      <c r="I2340" s="125">
        <f t="shared" si="228"/>
        <v>34331</v>
      </c>
      <c r="J2340" s="103"/>
      <c r="K2340" s="124">
        <f t="shared" si="231"/>
        <v>28400</v>
      </c>
      <c r="L2340" s="125">
        <f t="shared" si="232"/>
        <v>29820</v>
      </c>
    </row>
    <row r="2341" spans="1:12" x14ac:dyDescent="0.25">
      <c r="A2341" s="149">
        <f t="shared" si="229"/>
        <v>233800</v>
      </c>
      <c r="B2341" s="5"/>
      <c r="C2341" s="78"/>
      <c r="D2341" s="78"/>
      <c r="E2341" s="136">
        <f>CEILING(($E$1003+formule!$E$44*(A2341-$A$1003))/100,1)*100</f>
        <v>28400</v>
      </c>
      <c r="F2341" s="137">
        <f t="shared" si="230"/>
        <v>33796</v>
      </c>
      <c r="G2341" s="106"/>
      <c r="H2341" s="124">
        <f t="shared" si="227"/>
        <v>28850</v>
      </c>
      <c r="I2341" s="125">
        <f t="shared" si="228"/>
        <v>34331</v>
      </c>
      <c r="J2341" s="103"/>
      <c r="K2341" s="124">
        <f t="shared" si="231"/>
        <v>28400</v>
      </c>
      <c r="L2341" s="125">
        <f t="shared" si="232"/>
        <v>29820</v>
      </c>
    </row>
    <row r="2342" spans="1:12" x14ac:dyDescent="0.25">
      <c r="A2342" s="149">
        <f t="shared" si="229"/>
        <v>233900</v>
      </c>
      <c r="B2342" s="5"/>
      <c r="C2342" s="78"/>
      <c r="D2342" s="78"/>
      <c r="E2342" s="136">
        <f>CEILING(($E$1003+formule!$E$44*(A2342-$A$1003))/100,1)*100</f>
        <v>28400</v>
      </c>
      <c r="F2342" s="137">
        <f t="shared" si="230"/>
        <v>33796</v>
      </c>
      <c r="G2342" s="106"/>
      <c r="H2342" s="124">
        <f t="shared" si="227"/>
        <v>28850</v>
      </c>
      <c r="I2342" s="125">
        <f t="shared" si="228"/>
        <v>34331</v>
      </c>
      <c r="J2342" s="103"/>
      <c r="K2342" s="124">
        <f t="shared" si="231"/>
        <v>28400</v>
      </c>
      <c r="L2342" s="125">
        <f t="shared" si="232"/>
        <v>29820</v>
      </c>
    </row>
    <row r="2343" spans="1:12" x14ac:dyDescent="0.25">
      <c r="A2343" s="149">
        <f t="shared" si="229"/>
        <v>234000</v>
      </c>
      <c r="B2343" s="5"/>
      <c r="C2343" s="78"/>
      <c r="D2343" s="78"/>
      <c r="E2343" s="136">
        <f>CEILING(($E$1003+formule!$E$44*(A2343-$A$1003))/100,1)*100</f>
        <v>28500</v>
      </c>
      <c r="F2343" s="137">
        <f t="shared" si="230"/>
        <v>33915</v>
      </c>
      <c r="G2343" s="106"/>
      <c r="H2343" s="124">
        <f t="shared" si="227"/>
        <v>28950</v>
      </c>
      <c r="I2343" s="125">
        <f t="shared" si="228"/>
        <v>34450</v>
      </c>
      <c r="J2343" s="103"/>
      <c r="K2343" s="124">
        <f t="shared" si="231"/>
        <v>28500</v>
      </c>
      <c r="L2343" s="125">
        <f t="shared" si="232"/>
        <v>29925</v>
      </c>
    </row>
    <row r="2344" spans="1:12" x14ac:dyDescent="0.25">
      <c r="A2344" s="149">
        <f t="shared" si="229"/>
        <v>234100</v>
      </c>
      <c r="B2344" s="5"/>
      <c r="C2344" s="78"/>
      <c r="D2344" s="78"/>
      <c r="E2344" s="136">
        <f>CEILING(($E$1003+formule!$E$44*(A2344-$A$1003))/100,1)*100</f>
        <v>28500</v>
      </c>
      <c r="F2344" s="137">
        <f t="shared" si="230"/>
        <v>33915</v>
      </c>
      <c r="G2344" s="106"/>
      <c r="H2344" s="124">
        <f t="shared" si="227"/>
        <v>28950</v>
      </c>
      <c r="I2344" s="125">
        <f t="shared" si="228"/>
        <v>34450</v>
      </c>
      <c r="J2344" s="103"/>
      <c r="K2344" s="124">
        <f t="shared" si="231"/>
        <v>28500</v>
      </c>
      <c r="L2344" s="125">
        <f t="shared" si="232"/>
        <v>29925</v>
      </c>
    </row>
    <row r="2345" spans="1:12" x14ac:dyDescent="0.25">
      <c r="A2345" s="149">
        <f t="shared" si="229"/>
        <v>234200</v>
      </c>
      <c r="B2345" s="5"/>
      <c r="C2345" s="78"/>
      <c r="D2345" s="78"/>
      <c r="E2345" s="136">
        <f>CEILING(($E$1003+formule!$E$44*(A2345-$A$1003))/100,1)*100</f>
        <v>28500</v>
      </c>
      <c r="F2345" s="137">
        <f t="shared" si="230"/>
        <v>33915</v>
      </c>
      <c r="G2345" s="106"/>
      <c r="H2345" s="124">
        <f t="shared" ref="H2345:H2408" si="233">E2345+450</f>
        <v>28950</v>
      </c>
      <c r="I2345" s="125">
        <f t="shared" ref="I2345:I2408" si="234">F2345+535</f>
        <v>34450</v>
      </c>
      <c r="J2345" s="103"/>
      <c r="K2345" s="124">
        <f t="shared" si="231"/>
        <v>28500</v>
      </c>
      <c r="L2345" s="125">
        <f t="shared" si="232"/>
        <v>29925</v>
      </c>
    </row>
    <row r="2346" spans="1:12" x14ac:dyDescent="0.25">
      <c r="A2346" s="149">
        <f t="shared" si="229"/>
        <v>234300</v>
      </c>
      <c r="B2346" s="5"/>
      <c r="C2346" s="78"/>
      <c r="D2346" s="78"/>
      <c r="E2346" s="136">
        <f>CEILING(($E$1003+formule!$E$44*(A2346-$A$1003))/100,1)*100</f>
        <v>28500</v>
      </c>
      <c r="F2346" s="137">
        <f t="shared" si="230"/>
        <v>33915</v>
      </c>
      <c r="G2346" s="106"/>
      <c r="H2346" s="124">
        <f t="shared" si="233"/>
        <v>28950</v>
      </c>
      <c r="I2346" s="125">
        <f t="shared" si="234"/>
        <v>34450</v>
      </c>
      <c r="J2346" s="103"/>
      <c r="K2346" s="124">
        <f t="shared" si="231"/>
        <v>28500</v>
      </c>
      <c r="L2346" s="125">
        <f t="shared" si="232"/>
        <v>29925</v>
      </c>
    </row>
    <row r="2347" spans="1:12" x14ac:dyDescent="0.25">
      <c r="A2347" s="149">
        <f t="shared" si="229"/>
        <v>234400</v>
      </c>
      <c r="B2347" s="5"/>
      <c r="C2347" s="78"/>
      <c r="D2347" s="78"/>
      <c r="E2347" s="136">
        <f>CEILING(($E$1003+formule!$E$44*(A2347-$A$1003))/100,1)*100</f>
        <v>28500</v>
      </c>
      <c r="F2347" s="137">
        <f t="shared" si="230"/>
        <v>33915</v>
      </c>
      <c r="G2347" s="106"/>
      <c r="H2347" s="124">
        <f t="shared" si="233"/>
        <v>28950</v>
      </c>
      <c r="I2347" s="125">
        <f t="shared" si="234"/>
        <v>34450</v>
      </c>
      <c r="J2347" s="103"/>
      <c r="K2347" s="124">
        <f t="shared" si="231"/>
        <v>28500</v>
      </c>
      <c r="L2347" s="125">
        <f t="shared" si="232"/>
        <v>29925</v>
      </c>
    </row>
    <row r="2348" spans="1:12" x14ac:dyDescent="0.25">
      <c r="A2348" s="149">
        <f t="shared" si="229"/>
        <v>234500</v>
      </c>
      <c r="B2348" s="5"/>
      <c r="C2348" s="78"/>
      <c r="D2348" s="78"/>
      <c r="E2348" s="136">
        <f>CEILING(($E$1003+formule!$E$44*(A2348-$A$1003))/100,1)*100</f>
        <v>28500</v>
      </c>
      <c r="F2348" s="137">
        <f t="shared" si="230"/>
        <v>33915</v>
      </c>
      <c r="G2348" s="106"/>
      <c r="H2348" s="124">
        <f t="shared" si="233"/>
        <v>28950</v>
      </c>
      <c r="I2348" s="125">
        <f t="shared" si="234"/>
        <v>34450</v>
      </c>
      <c r="J2348" s="103"/>
      <c r="K2348" s="124">
        <f t="shared" si="231"/>
        <v>28500</v>
      </c>
      <c r="L2348" s="125">
        <f t="shared" si="232"/>
        <v>29925</v>
      </c>
    </row>
    <row r="2349" spans="1:12" x14ac:dyDescent="0.25">
      <c r="A2349" s="149">
        <f t="shared" ref="A2349:A2412" si="235">A2348+100</f>
        <v>234600</v>
      </c>
      <c r="B2349" s="5"/>
      <c r="C2349" s="78"/>
      <c r="D2349" s="78"/>
      <c r="E2349" s="136">
        <f>CEILING(($E$1003+formule!$E$44*(A2349-$A$1003))/100,1)*100</f>
        <v>28500</v>
      </c>
      <c r="F2349" s="137">
        <f t="shared" si="230"/>
        <v>33915</v>
      </c>
      <c r="G2349" s="106"/>
      <c r="H2349" s="124">
        <f t="shared" si="233"/>
        <v>28950</v>
      </c>
      <c r="I2349" s="125">
        <f t="shared" si="234"/>
        <v>34450</v>
      </c>
      <c r="J2349" s="103"/>
      <c r="K2349" s="124">
        <f t="shared" si="231"/>
        <v>28500</v>
      </c>
      <c r="L2349" s="125">
        <f t="shared" si="232"/>
        <v>29925</v>
      </c>
    </row>
    <row r="2350" spans="1:12" x14ac:dyDescent="0.25">
      <c r="A2350" s="149">
        <f t="shared" si="235"/>
        <v>234700</v>
      </c>
      <c r="B2350" s="5"/>
      <c r="C2350" s="78"/>
      <c r="D2350" s="78"/>
      <c r="E2350" s="136">
        <f>CEILING(($E$1003+formule!$E$44*(A2350-$A$1003))/100,1)*100</f>
        <v>28500</v>
      </c>
      <c r="F2350" s="137">
        <f t="shared" si="230"/>
        <v>33915</v>
      </c>
      <c r="G2350" s="106"/>
      <c r="H2350" s="124">
        <f t="shared" si="233"/>
        <v>28950</v>
      </c>
      <c r="I2350" s="125">
        <f t="shared" si="234"/>
        <v>34450</v>
      </c>
      <c r="J2350" s="103"/>
      <c r="K2350" s="124">
        <f t="shared" si="231"/>
        <v>28500</v>
      </c>
      <c r="L2350" s="125">
        <f t="shared" si="232"/>
        <v>29925</v>
      </c>
    </row>
    <row r="2351" spans="1:12" x14ac:dyDescent="0.25">
      <c r="A2351" s="149">
        <f t="shared" si="235"/>
        <v>234800</v>
      </c>
      <c r="B2351" s="5"/>
      <c r="C2351" s="78"/>
      <c r="D2351" s="78"/>
      <c r="E2351" s="136">
        <f>CEILING(($E$1003+formule!$E$44*(A2351-$A$1003))/100,1)*100</f>
        <v>28500</v>
      </c>
      <c r="F2351" s="137">
        <f t="shared" si="230"/>
        <v>33915</v>
      </c>
      <c r="G2351" s="106"/>
      <c r="H2351" s="124">
        <f t="shared" si="233"/>
        <v>28950</v>
      </c>
      <c r="I2351" s="125">
        <f t="shared" si="234"/>
        <v>34450</v>
      </c>
      <c r="J2351" s="103"/>
      <c r="K2351" s="124">
        <f t="shared" si="231"/>
        <v>28500</v>
      </c>
      <c r="L2351" s="125">
        <f t="shared" si="232"/>
        <v>29925</v>
      </c>
    </row>
    <row r="2352" spans="1:12" x14ac:dyDescent="0.25">
      <c r="A2352" s="149">
        <f t="shared" si="235"/>
        <v>234900</v>
      </c>
      <c r="B2352" s="5"/>
      <c r="C2352" s="78"/>
      <c r="D2352" s="78"/>
      <c r="E2352" s="136">
        <f>CEILING(($E$1003+formule!$E$44*(A2352-$A$1003))/100,1)*100</f>
        <v>28500</v>
      </c>
      <c r="F2352" s="137">
        <f t="shared" si="230"/>
        <v>33915</v>
      </c>
      <c r="G2352" s="106"/>
      <c r="H2352" s="124">
        <f t="shared" si="233"/>
        <v>28950</v>
      </c>
      <c r="I2352" s="125">
        <f t="shared" si="234"/>
        <v>34450</v>
      </c>
      <c r="J2352" s="103"/>
      <c r="K2352" s="124">
        <f t="shared" si="231"/>
        <v>28500</v>
      </c>
      <c r="L2352" s="125">
        <f t="shared" si="232"/>
        <v>29925</v>
      </c>
    </row>
    <row r="2353" spans="1:12" x14ac:dyDescent="0.25">
      <c r="A2353" s="149">
        <f t="shared" si="235"/>
        <v>235000</v>
      </c>
      <c r="B2353" s="5"/>
      <c r="C2353" s="78"/>
      <c r="D2353" s="78"/>
      <c r="E2353" s="136">
        <f>CEILING(($E$1003+formule!$E$44*(A2353-$A$1003))/100,1)*100</f>
        <v>28600</v>
      </c>
      <c r="F2353" s="137">
        <f t="shared" ref="F2353:F2416" si="236">E2353*1.19</f>
        <v>34034</v>
      </c>
      <c r="G2353" s="106"/>
      <c r="H2353" s="124">
        <f t="shared" si="233"/>
        <v>29050</v>
      </c>
      <c r="I2353" s="125">
        <f t="shared" si="234"/>
        <v>34569</v>
      </c>
      <c r="J2353" s="103"/>
      <c r="K2353" s="124">
        <f t="shared" si="231"/>
        <v>28600</v>
      </c>
      <c r="L2353" s="125">
        <f t="shared" si="232"/>
        <v>30030</v>
      </c>
    </row>
    <row r="2354" spans="1:12" x14ac:dyDescent="0.25">
      <c r="A2354" s="149">
        <f t="shared" si="235"/>
        <v>235100</v>
      </c>
      <c r="B2354" s="5"/>
      <c r="C2354" s="78"/>
      <c r="D2354" s="78"/>
      <c r="E2354" s="136">
        <f>CEILING(($E$1003+formule!$E$44*(A2354-$A$1003))/100,1)*100</f>
        <v>28600</v>
      </c>
      <c r="F2354" s="137">
        <f t="shared" si="236"/>
        <v>34034</v>
      </c>
      <c r="G2354" s="106"/>
      <c r="H2354" s="124">
        <f t="shared" si="233"/>
        <v>29050</v>
      </c>
      <c r="I2354" s="125">
        <f t="shared" si="234"/>
        <v>34569</v>
      </c>
      <c r="J2354" s="103"/>
      <c r="K2354" s="124">
        <f t="shared" si="231"/>
        <v>28600</v>
      </c>
      <c r="L2354" s="125">
        <f t="shared" si="232"/>
        <v>30030</v>
      </c>
    </row>
    <row r="2355" spans="1:12" x14ac:dyDescent="0.25">
      <c r="A2355" s="149">
        <f t="shared" si="235"/>
        <v>235200</v>
      </c>
      <c r="B2355" s="5"/>
      <c r="C2355" s="78"/>
      <c r="D2355" s="78"/>
      <c r="E2355" s="136">
        <f>CEILING(($E$1003+formule!$E$44*(A2355-$A$1003))/100,1)*100</f>
        <v>28600</v>
      </c>
      <c r="F2355" s="137">
        <f t="shared" si="236"/>
        <v>34034</v>
      </c>
      <c r="G2355" s="106"/>
      <c r="H2355" s="124">
        <f t="shared" si="233"/>
        <v>29050</v>
      </c>
      <c r="I2355" s="125">
        <f t="shared" si="234"/>
        <v>34569</v>
      </c>
      <c r="J2355" s="103"/>
      <c r="K2355" s="124">
        <f t="shared" si="231"/>
        <v>28600</v>
      </c>
      <c r="L2355" s="125">
        <f t="shared" si="232"/>
        <v>30030</v>
      </c>
    </row>
    <row r="2356" spans="1:12" x14ac:dyDescent="0.25">
      <c r="A2356" s="149">
        <f t="shared" si="235"/>
        <v>235300</v>
      </c>
      <c r="B2356" s="5"/>
      <c r="C2356" s="78"/>
      <c r="D2356" s="78"/>
      <c r="E2356" s="136">
        <f>CEILING(($E$1003+formule!$E$44*(A2356-$A$1003))/100,1)*100</f>
        <v>28600</v>
      </c>
      <c r="F2356" s="137">
        <f t="shared" si="236"/>
        <v>34034</v>
      </c>
      <c r="G2356" s="106"/>
      <c r="H2356" s="124">
        <f t="shared" si="233"/>
        <v>29050</v>
      </c>
      <c r="I2356" s="125">
        <f t="shared" si="234"/>
        <v>34569</v>
      </c>
      <c r="J2356" s="103"/>
      <c r="K2356" s="124">
        <f t="shared" si="231"/>
        <v>28600</v>
      </c>
      <c r="L2356" s="125">
        <f t="shared" si="232"/>
        <v>30030</v>
      </c>
    </row>
    <row r="2357" spans="1:12" x14ac:dyDescent="0.25">
      <c r="A2357" s="149">
        <f t="shared" si="235"/>
        <v>235400</v>
      </c>
      <c r="B2357" s="5"/>
      <c r="C2357" s="78"/>
      <c r="D2357" s="78"/>
      <c r="E2357" s="136">
        <f>CEILING(($E$1003+formule!$E$44*(A2357-$A$1003))/100,1)*100</f>
        <v>28600</v>
      </c>
      <c r="F2357" s="137">
        <f t="shared" si="236"/>
        <v>34034</v>
      </c>
      <c r="G2357" s="106"/>
      <c r="H2357" s="124">
        <f t="shared" si="233"/>
        <v>29050</v>
      </c>
      <c r="I2357" s="125">
        <f t="shared" si="234"/>
        <v>34569</v>
      </c>
      <c r="J2357" s="103"/>
      <c r="K2357" s="124">
        <f t="shared" si="231"/>
        <v>28600</v>
      </c>
      <c r="L2357" s="125">
        <f t="shared" si="232"/>
        <v>30030</v>
      </c>
    </row>
    <row r="2358" spans="1:12" x14ac:dyDescent="0.25">
      <c r="A2358" s="149">
        <f t="shared" si="235"/>
        <v>235500</v>
      </c>
      <c r="B2358" s="5"/>
      <c r="C2358" s="78"/>
      <c r="D2358" s="78"/>
      <c r="E2358" s="136">
        <f>CEILING(($E$1003+formule!$E$44*(A2358-$A$1003))/100,1)*100</f>
        <v>28600</v>
      </c>
      <c r="F2358" s="137">
        <f t="shared" si="236"/>
        <v>34034</v>
      </c>
      <c r="G2358" s="106"/>
      <c r="H2358" s="124">
        <f t="shared" si="233"/>
        <v>29050</v>
      </c>
      <c r="I2358" s="125">
        <f t="shared" si="234"/>
        <v>34569</v>
      </c>
      <c r="J2358" s="103"/>
      <c r="K2358" s="124">
        <f t="shared" si="231"/>
        <v>28600</v>
      </c>
      <c r="L2358" s="125">
        <f t="shared" si="232"/>
        <v>30030</v>
      </c>
    </row>
    <row r="2359" spans="1:12" x14ac:dyDescent="0.25">
      <c r="A2359" s="149">
        <f t="shared" si="235"/>
        <v>235600</v>
      </c>
      <c r="B2359" s="5"/>
      <c r="C2359" s="78"/>
      <c r="D2359" s="78"/>
      <c r="E2359" s="136">
        <f>CEILING(($E$1003+formule!$E$44*(A2359-$A$1003))/100,1)*100</f>
        <v>28600</v>
      </c>
      <c r="F2359" s="137">
        <f t="shared" si="236"/>
        <v>34034</v>
      </c>
      <c r="G2359" s="106"/>
      <c r="H2359" s="124">
        <f t="shared" si="233"/>
        <v>29050</v>
      </c>
      <c r="I2359" s="125">
        <f t="shared" si="234"/>
        <v>34569</v>
      </c>
      <c r="J2359" s="103"/>
      <c r="K2359" s="124">
        <f t="shared" si="231"/>
        <v>28600</v>
      </c>
      <c r="L2359" s="125">
        <f t="shared" si="232"/>
        <v>30030</v>
      </c>
    </row>
    <row r="2360" spans="1:12" x14ac:dyDescent="0.25">
      <c r="A2360" s="149">
        <f t="shared" si="235"/>
        <v>235700</v>
      </c>
      <c r="B2360" s="5"/>
      <c r="C2360" s="78"/>
      <c r="D2360" s="78"/>
      <c r="E2360" s="136">
        <f>CEILING(($E$1003+formule!$E$44*(A2360-$A$1003))/100,1)*100</f>
        <v>28600</v>
      </c>
      <c r="F2360" s="137">
        <f t="shared" si="236"/>
        <v>34034</v>
      </c>
      <c r="G2360" s="106"/>
      <c r="H2360" s="124">
        <f t="shared" si="233"/>
        <v>29050</v>
      </c>
      <c r="I2360" s="125">
        <f t="shared" si="234"/>
        <v>34569</v>
      </c>
      <c r="J2360" s="103"/>
      <c r="K2360" s="124">
        <f t="shared" si="231"/>
        <v>28600</v>
      </c>
      <c r="L2360" s="125">
        <f t="shared" si="232"/>
        <v>30030</v>
      </c>
    </row>
    <row r="2361" spans="1:12" x14ac:dyDescent="0.25">
      <c r="A2361" s="149">
        <f t="shared" si="235"/>
        <v>235800</v>
      </c>
      <c r="B2361" s="5"/>
      <c r="C2361" s="78"/>
      <c r="D2361" s="78"/>
      <c r="E2361" s="136">
        <f>CEILING(($E$1003+formule!$E$44*(A2361-$A$1003))/100,1)*100</f>
        <v>28600</v>
      </c>
      <c r="F2361" s="137">
        <f t="shared" si="236"/>
        <v>34034</v>
      </c>
      <c r="G2361" s="106"/>
      <c r="H2361" s="124">
        <f t="shared" si="233"/>
        <v>29050</v>
      </c>
      <c r="I2361" s="125">
        <f t="shared" si="234"/>
        <v>34569</v>
      </c>
      <c r="J2361" s="103"/>
      <c r="K2361" s="124">
        <f t="shared" si="231"/>
        <v>28600</v>
      </c>
      <c r="L2361" s="125">
        <f t="shared" si="232"/>
        <v>30030</v>
      </c>
    </row>
    <row r="2362" spans="1:12" x14ac:dyDescent="0.25">
      <c r="A2362" s="149">
        <f t="shared" si="235"/>
        <v>235900</v>
      </c>
      <c r="B2362" s="5"/>
      <c r="C2362" s="78"/>
      <c r="D2362" s="78"/>
      <c r="E2362" s="136">
        <f>CEILING(($E$1003+formule!$E$44*(A2362-$A$1003))/100,1)*100</f>
        <v>28600</v>
      </c>
      <c r="F2362" s="137">
        <f t="shared" si="236"/>
        <v>34034</v>
      </c>
      <c r="G2362" s="106"/>
      <c r="H2362" s="124">
        <f t="shared" si="233"/>
        <v>29050</v>
      </c>
      <c r="I2362" s="125">
        <f t="shared" si="234"/>
        <v>34569</v>
      </c>
      <c r="J2362" s="103"/>
      <c r="K2362" s="124">
        <f t="shared" si="231"/>
        <v>28600</v>
      </c>
      <c r="L2362" s="125">
        <f t="shared" si="232"/>
        <v>30030</v>
      </c>
    </row>
    <row r="2363" spans="1:12" x14ac:dyDescent="0.25">
      <c r="A2363" s="149">
        <f t="shared" si="235"/>
        <v>236000</v>
      </c>
      <c r="B2363" s="5"/>
      <c r="C2363" s="78"/>
      <c r="D2363" s="78"/>
      <c r="E2363" s="136">
        <f>CEILING(($E$1003+formule!$E$44*(A2363-$A$1003))/100,1)*100</f>
        <v>28600</v>
      </c>
      <c r="F2363" s="137">
        <f t="shared" si="236"/>
        <v>34034</v>
      </c>
      <c r="G2363" s="106"/>
      <c r="H2363" s="124">
        <f t="shared" si="233"/>
        <v>29050</v>
      </c>
      <c r="I2363" s="125">
        <f t="shared" si="234"/>
        <v>34569</v>
      </c>
      <c r="J2363" s="103"/>
      <c r="K2363" s="124">
        <f t="shared" si="231"/>
        <v>28600</v>
      </c>
      <c r="L2363" s="125">
        <f t="shared" si="232"/>
        <v>30030</v>
      </c>
    </row>
    <row r="2364" spans="1:12" x14ac:dyDescent="0.25">
      <c r="A2364" s="149">
        <f t="shared" si="235"/>
        <v>236100</v>
      </c>
      <c r="B2364" s="5"/>
      <c r="C2364" s="78"/>
      <c r="D2364" s="78"/>
      <c r="E2364" s="136">
        <f>CEILING(($E$1003+formule!$E$44*(A2364-$A$1003))/100,1)*100</f>
        <v>28700</v>
      </c>
      <c r="F2364" s="137">
        <f t="shared" si="236"/>
        <v>34153</v>
      </c>
      <c r="G2364" s="106"/>
      <c r="H2364" s="124">
        <f t="shared" si="233"/>
        <v>29150</v>
      </c>
      <c r="I2364" s="125">
        <f t="shared" si="234"/>
        <v>34688</v>
      </c>
      <c r="J2364" s="103"/>
      <c r="K2364" s="124">
        <f t="shared" si="231"/>
        <v>28700</v>
      </c>
      <c r="L2364" s="125">
        <f t="shared" si="232"/>
        <v>30135</v>
      </c>
    </row>
    <row r="2365" spans="1:12" x14ac:dyDescent="0.25">
      <c r="A2365" s="149">
        <f t="shared" si="235"/>
        <v>236200</v>
      </c>
      <c r="B2365" s="5"/>
      <c r="C2365" s="78"/>
      <c r="D2365" s="78"/>
      <c r="E2365" s="136">
        <f>CEILING(($E$1003+formule!$E$44*(A2365-$A$1003))/100,1)*100</f>
        <v>28700</v>
      </c>
      <c r="F2365" s="137">
        <f t="shared" si="236"/>
        <v>34153</v>
      </c>
      <c r="G2365" s="106"/>
      <c r="H2365" s="124">
        <f t="shared" si="233"/>
        <v>29150</v>
      </c>
      <c r="I2365" s="125">
        <f t="shared" si="234"/>
        <v>34688</v>
      </c>
      <c r="J2365" s="103"/>
      <c r="K2365" s="124">
        <f t="shared" si="231"/>
        <v>28700</v>
      </c>
      <c r="L2365" s="125">
        <f t="shared" si="232"/>
        <v>30135</v>
      </c>
    </row>
    <row r="2366" spans="1:12" x14ac:dyDescent="0.25">
      <c r="A2366" s="149">
        <f t="shared" si="235"/>
        <v>236300</v>
      </c>
      <c r="B2366" s="5"/>
      <c r="C2366" s="78"/>
      <c r="D2366" s="78"/>
      <c r="E2366" s="136">
        <f>CEILING(($E$1003+formule!$E$44*(A2366-$A$1003))/100,1)*100</f>
        <v>28700</v>
      </c>
      <c r="F2366" s="137">
        <f t="shared" si="236"/>
        <v>34153</v>
      </c>
      <c r="G2366" s="106"/>
      <c r="H2366" s="124">
        <f t="shared" si="233"/>
        <v>29150</v>
      </c>
      <c r="I2366" s="125">
        <f t="shared" si="234"/>
        <v>34688</v>
      </c>
      <c r="J2366" s="103"/>
      <c r="K2366" s="124">
        <f t="shared" si="231"/>
        <v>28700</v>
      </c>
      <c r="L2366" s="125">
        <f t="shared" si="232"/>
        <v>30135</v>
      </c>
    </row>
    <row r="2367" spans="1:12" x14ac:dyDescent="0.25">
      <c r="A2367" s="149">
        <f t="shared" si="235"/>
        <v>236400</v>
      </c>
      <c r="B2367" s="5"/>
      <c r="C2367" s="78"/>
      <c r="D2367" s="78"/>
      <c r="E2367" s="136">
        <f>CEILING(($E$1003+formule!$E$44*(A2367-$A$1003))/100,1)*100</f>
        <v>28700</v>
      </c>
      <c r="F2367" s="137">
        <f t="shared" si="236"/>
        <v>34153</v>
      </c>
      <c r="G2367" s="106"/>
      <c r="H2367" s="124">
        <f t="shared" si="233"/>
        <v>29150</v>
      </c>
      <c r="I2367" s="125">
        <f t="shared" si="234"/>
        <v>34688</v>
      </c>
      <c r="J2367" s="103"/>
      <c r="K2367" s="124">
        <f t="shared" si="231"/>
        <v>28700</v>
      </c>
      <c r="L2367" s="125">
        <f t="shared" si="232"/>
        <v>30135</v>
      </c>
    </row>
    <row r="2368" spans="1:12" x14ac:dyDescent="0.25">
      <c r="A2368" s="149">
        <f t="shared" si="235"/>
        <v>236500</v>
      </c>
      <c r="B2368" s="5"/>
      <c r="C2368" s="78"/>
      <c r="D2368" s="78"/>
      <c r="E2368" s="136">
        <f>CEILING(($E$1003+formule!$E$44*(A2368-$A$1003))/100,1)*100</f>
        <v>28700</v>
      </c>
      <c r="F2368" s="137">
        <f t="shared" si="236"/>
        <v>34153</v>
      </c>
      <c r="G2368" s="106"/>
      <c r="H2368" s="124">
        <f t="shared" si="233"/>
        <v>29150</v>
      </c>
      <c r="I2368" s="125">
        <f t="shared" si="234"/>
        <v>34688</v>
      </c>
      <c r="J2368" s="103"/>
      <c r="K2368" s="124">
        <f t="shared" si="231"/>
        <v>28700</v>
      </c>
      <c r="L2368" s="125">
        <f t="shared" si="232"/>
        <v>30135</v>
      </c>
    </row>
    <row r="2369" spans="1:12" x14ac:dyDescent="0.25">
      <c r="A2369" s="149">
        <f t="shared" si="235"/>
        <v>236600</v>
      </c>
      <c r="B2369" s="5"/>
      <c r="C2369" s="78"/>
      <c r="D2369" s="78"/>
      <c r="E2369" s="136">
        <f>CEILING(($E$1003+formule!$E$44*(A2369-$A$1003))/100,1)*100</f>
        <v>28700</v>
      </c>
      <c r="F2369" s="137">
        <f t="shared" si="236"/>
        <v>34153</v>
      </c>
      <c r="G2369" s="106"/>
      <c r="H2369" s="124">
        <f t="shared" si="233"/>
        <v>29150</v>
      </c>
      <c r="I2369" s="125">
        <f t="shared" si="234"/>
        <v>34688</v>
      </c>
      <c r="J2369" s="103"/>
      <c r="K2369" s="124">
        <f t="shared" si="231"/>
        <v>28700</v>
      </c>
      <c r="L2369" s="125">
        <f t="shared" si="232"/>
        <v>30135</v>
      </c>
    </row>
    <row r="2370" spans="1:12" x14ac:dyDescent="0.25">
      <c r="A2370" s="149">
        <f t="shared" si="235"/>
        <v>236700</v>
      </c>
      <c r="B2370" s="5"/>
      <c r="C2370" s="78"/>
      <c r="D2370" s="78"/>
      <c r="E2370" s="136">
        <f>CEILING(($E$1003+formule!$E$44*(A2370-$A$1003))/100,1)*100</f>
        <v>28700</v>
      </c>
      <c r="F2370" s="137">
        <f t="shared" si="236"/>
        <v>34153</v>
      </c>
      <c r="G2370" s="106"/>
      <c r="H2370" s="124">
        <f t="shared" si="233"/>
        <v>29150</v>
      </c>
      <c r="I2370" s="125">
        <f t="shared" si="234"/>
        <v>34688</v>
      </c>
      <c r="J2370" s="103"/>
      <c r="K2370" s="124">
        <f t="shared" si="231"/>
        <v>28700</v>
      </c>
      <c r="L2370" s="125">
        <f t="shared" si="232"/>
        <v>30135</v>
      </c>
    </row>
    <row r="2371" spans="1:12" x14ac:dyDescent="0.25">
      <c r="A2371" s="149">
        <f t="shared" si="235"/>
        <v>236800</v>
      </c>
      <c r="B2371" s="5"/>
      <c r="C2371" s="78"/>
      <c r="D2371" s="78"/>
      <c r="E2371" s="136">
        <f>CEILING(($E$1003+formule!$E$44*(A2371-$A$1003))/100,1)*100</f>
        <v>28700</v>
      </c>
      <c r="F2371" s="137">
        <f t="shared" si="236"/>
        <v>34153</v>
      </c>
      <c r="G2371" s="106"/>
      <c r="H2371" s="124">
        <f t="shared" si="233"/>
        <v>29150</v>
      </c>
      <c r="I2371" s="125">
        <f t="shared" si="234"/>
        <v>34688</v>
      </c>
      <c r="J2371" s="103"/>
      <c r="K2371" s="124">
        <f t="shared" si="231"/>
        <v>28700</v>
      </c>
      <c r="L2371" s="125">
        <f t="shared" si="232"/>
        <v>30135</v>
      </c>
    </row>
    <row r="2372" spans="1:12" x14ac:dyDescent="0.25">
      <c r="A2372" s="149">
        <f t="shared" si="235"/>
        <v>236900</v>
      </c>
      <c r="B2372" s="5"/>
      <c r="C2372" s="78"/>
      <c r="D2372" s="78"/>
      <c r="E2372" s="136">
        <f>CEILING(($E$1003+formule!$E$44*(A2372-$A$1003))/100,1)*100</f>
        <v>28700</v>
      </c>
      <c r="F2372" s="137">
        <f t="shared" si="236"/>
        <v>34153</v>
      </c>
      <c r="G2372" s="106"/>
      <c r="H2372" s="124">
        <f t="shared" si="233"/>
        <v>29150</v>
      </c>
      <c r="I2372" s="125">
        <f t="shared" si="234"/>
        <v>34688</v>
      </c>
      <c r="J2372" s="103"/>
      <c r="K2372" s="124">
        <f t="shared" si="231"/>
        <v>28700</v>
      </c>
      <c r="L2372" s="125">
        <f t="shared" si="232"/>
        <v>30135</v>
      </c>
    </row>
    <row r="2373" spans="1:12" x14ac:dyDescent="0.25">
      <c r="A2373" s="149">
        <f t="shared" si="235"/>
        <v>237000</v>
      </c>
      <c r="B2373" s="5"/>
      <c r="C2373" s="78"/>
      <c r="D2373" s="78"/>
      <c r="E2373" s="136">
        <f>CEILING(($E$1003+formule!$E$44*(A2373-$A$1003))/100,1)*100</f>
        <v>28700</v>
      </c>
      <c r="F2373" s="137">
        <f t="shared" si="236"/>
        <v>34153</v>
      </c>
      <c r="G2373" s="106"/>
      <c r="H2373" s="124">
        <f t="shared" si="233"/>
        <v>29150</v>
      </c>
      <c r="I2373" s="125">
        <f t="shared" si="234"/>
        <v>34688</v>
      </c>
      <c r="J2373" s="103"/>
      <c r="K2373" s="124">
        <f t="shared" ref="K2373:K2436" si="237">E2373</f>
        <v>28700</v>
      </c>
      <c r="L2373" s="125">
        <f t="shared" ref="L2373:L2436" si="238">K2373*1.05</f>
        <v>30135</v>
      </c>
    </row>
    <row r="2374" spans="1:12" x14ac:dyDescent="0.25">
      <c r="A2374" s="149">
        <f t="shared" si="235"/>
        <v>237100</v>
      </c>
      <c r="B2374" s="5"/>
      <c r="C2374" s="78"/>
      <c r="D2374" s="78"/>
      <c r="E2374" s="136">
        <f>CEILING(($E$1003+formule!$E$44*(A2374-$A$1003))/100,1)*100</f>
        <v>28800</v>
      </c>
      <c r="F2374" s="137">
        <f t="shared" si="236"/>
        <v>34272</v>
      </c>
      <c r="G2374" s="106"/>
      <c r="H2374" s="124">
        <f t="shared" si="233"/>
        <v>29250</v>
      </c>
      <c r="I2374" s="125">
        <f t="shared" si="234"/>
        <v>34807</v>
      </c>
      <c r="J2374" s="103"/>
      <c r="K2374" s="124">
        <f t="shared" si="237"/>
        <v>28800</v>
      </c>
      <c r="L2374" s="125">
        <f t="shared" si="238"/>
        <v>30240</v>
      </c>
    </row>
    <row r="2375" spans="1:12" x14ac:dyDescent="0.25">
      <c r="A2375" s="149">
        <f t="shared" si="235"/>
        <v>237200</v>
      </c>
      <c r="B2375" s="5"/>
      <c r="C2375" s="78"/>
      <c r="D2375" s="78"/>
      <c r="E2375" s="136">
        <f>CEILING(($E$1003+formule!$E$44*(A2375-$A$1003))/100,1)*100</f>
        <v>28800</v>
      </c>
      <c r="F2375" s="137">
        <f t="shared" si="236"/>
        <v>34272</v>
      </c>
      <c r="G2375" s="106"/>
      <c r="H2375" s="124">
        <f t="shared" si="233"/>
        <v>29250</v>
      </c>
      <c r="I2375" s="125">
        <f t="shared" si="234"/>
        <v>34807</v>
      </c>
      <c r="J2375" s="103"/>
      <c r="K2375" s="124">
        <f t="shared" si="237"/>
        <v>28800</v>
      </c>
      <c r="L2375" s="125">
        <f t="shared" si="238"/>
        <v>30240</v>
      </c>
    </row>
    <row r="2376" spans="1:12" x14ac:dyDescent="0.25">
      <c r="A2376" s="149">
        <f t="shared" si="235"/>
        <v>237300</v>
      </c>
      <c r="B2376" s="5"/>
      <c r="C2376" s="78"/>
      <c r="D2376" s="78"/>
      <c r="E2376" s="136">
        <f>CEILING(($E$1003+formule!$E$44*(A2376-$A$1003))/100,1)*100</f>
        <v>28800</v>
      </c>
      <c r="F2376" s="137">
        <f t="shared" si="236"/>
        <v>34272</v>
      </c>
      <c r="G2376" s="106"/>
      <c r="H2376" s="124">
        <f t="shared" si="233"/>
        <v>29250</v>
      </c>
      <c r="I2376" s="125">
        <f t="shared" si="234"/>
        <v>34807</v>
      </c>
      <c r="J2376" s="103"/>
      <c r="K2376" s="124">
        <f t="shared" si="237"/>
        <v>28800</v>
      </c>
      <c r="L2376" s="125">
        <f t="shared" si="238"/>
        <v>30240</v>
      </c>
    </row>
    <row r="2377" spans="1:12" x14ac:dyDescent="0.25">
      <c r="A2377" s="149">
        <f t="shared" si="235"/>
        <v>237400</v>
      </c>
      <c r="B2377" s="5"/>
      <c r="C2377" s="78"/>
      <c r="D2377" s="78"/>
      <c r="E2377" s="136">
        <f>CEILING(($E$1003+formule!$E$44*(A2377-$A$1003))/100,1)*100</f>
        <v>28800</v>
      </c>
      <c r="F2377" s="137">
        <f t="shared" si="236"/>
        <v>34272</v>
      </c>
      <c r="G2377" s="106"/>
      <c r="H2377" s="124">
        <f t="shared" si="233"/>
        <v>29250</v>
      </c>
      <c r="I2377" s="125">
        <f t="shared" si="234"/>
        <v>34807</v>
      </c>
      <c r="J2377" s="103"/>
      <c r="K2377" s="124">
        <f t="shared" si="237"/>
        <v>28800</v>
      </c>
      <c r="L2377" s="125">
        <f t="shared" si="238"/>
        <v>30240</v>
      </c>
    </row>
    <row r="2378" spans="1:12" x14ac:dyDescent="0.25">
      <c r="A2378" s="149">
        <f t="shared" si="235"/>
        <v>237500</v>
      </c>
      <c r="B2378" s="5"/>
      <c r="C2378" s="78"/>
      <c r="D2378" s="78"/>
      <c r="E2378" s="136">
        <f>CEILING(($E$1003+formule!$E$44*(A2378-$A$1003))/100,1)*100</f>
        <v>28800</v>
      </c>
      <c r="F2378" s="137">
        <f t="shared" si="236"/>
        <v>34272</v>
      </c>
      <c r="G2378" s="106"/>
      <c r="H2378" s="124">
        <f t="shared" si="233"/>
        <v>29250</v>
      </c>
      <c r="I2378" s="125">
        <f t="shared" si="234"/>
        <v>34807</v>
      </c>
      <c r="J2378" s="103"/>
      <c r="K2378" s="124">
        <f t="shared" si="237"/>
        <v>28800</v>
      </c>
      <c r="L2378" s="125">
        <f t="shared" si="238"/>
        <v>30240</v>
      </c>
    </row>
    <row r="2379" spans="1:12" x14ac:dyDescent="0.25">
      <c r="A2379" s="149">
        <f t="shared" si="235"/>
        <v>237600</v>
      </c>
      <c r="B2379" s="5"/>
      <c r="C2379" s="78"/>
      <c r="D2379" s="78"/>
      <c r="E2379" s="136">
        <f>CEILING(($E$1003+formule!$E$44*(A2379-$A$1003))/100,1)*100</f>
        <v>28800</v>
      </c>
      <c r="F2379" s="137">
        <f t="shared" si="236"/>
        <v>34272</v>
      </c>
      <c r="G2379" s="106"/>
      <c r="H2379" s="124">
        <f t="shared" si="233"/>
        <v>29250</v>
      </c>
      <c r="I2379" s="125">
        <f t="shared" si="234"/>
        <v>34807</v>
      </c>
      <c r="J2379" s="103"/>
      <c r="K2379" s="124">
        <f t="shared" si="237"/>
        <v>28800</v>
      </c>
      <c r="L2379" s="125">
        <f t="shared" si="238"/>
        <v>30240</v>
      </c>
    </row>
    <row r="2380" spans="1:12" x14ac:dyDescent="0.25">
      <c r="A2380" s="149">
        <f t="shared" si="235"/>
        <v>237700</v>
      </c>
      <c r="B2380" s="5"/>
      <c r="C2380" s="78"/>
      <c r="D2380" s="78"/>
      <c r="E2380" s="136">
        <f>CEILING(($E$1003+formule!$E$44*(A2380-$A$1003))/100,1)*100</f>
        <v>28800</v>
      </c>
      <c r="F2380" s="137">
        <f t="shared" si="236"/>
        <v>34272</v>
      </c>
      <c r="G2380" s="106"/>
      <c r="H2380" s="124">
        <f t="shared" si="233"/>
        <v>29250</v>
      </c>
      <c r="I2380" s="125">
        <f t="shared" si="234"/>
        <v>34807</v>
      </c>
      <c r="J2380" s="103"/>
      <c r="K2380" s="124">
        <f t="shared" si="237"/>
        <v>28800</v>
      </c>
      <c r="L2380" s="125">
        <f t="shared" si="238"/>
        <v>30240</v>
      </c>
    </row>
    <row r="2381" spans="1:12" x14ac:dyDescent="0.25">
      <c r="A2381" s="149">
        <f t="shared" si="235"/>
        <v>237800</v>
      </c>
      <c r="B2381" s="5"/>
      <c r="C2381" s="78"/>
      <c r="D2381" s="78"/>
      <c r="E2381" s="136">
        <f>CEILING(($E$1003+formule!$E$44*(A2381-$A$1003))/100,1)*100</f>
        <v>28800</v>
      </c>
      <c r="F2381" s="137">
        <f t="shared" si="236"/>
        <v>34272</v>
      </c>
      <c r="G2381" s="106"/>
      <c r="H2381" s="124">
        <f t="shared" si="233"/>
        <v>29250</v>
      </c>
      <c r="I2381" s="125">
        <f t="shared" si="234"/>
        <v>34807</v>
      </c>
      <c r="J2381" s="103"/>
      <c r="K2381" s="124">
        <f t="shared" si="237"/>
        <v>28800</v>
      </c>
      <c r="L2381" s="125">
        <f t="shared" si="238"/>
        <v>30240</v>
      </c>
    </row>
    <row r="2382" spans="1:12" x14ac:dyDescent="0.25">
      <c r="A2382" s="149">
        <f t="shared" si="235"/>
        <v>237900</v>
      </c>
      <c r="B2382" s="5"/>
      <c r="C2382" s="78"/>
      <c r="D2382" s="78"/>
      <c r="E2382" s="136">
        <f>CEILING(($E$1003+formule!$E$44*(A2382-$A$1003))/100,1)*100</f>
        <v>28800</v>
      </c>
      <c r="F2382" s="137">
        <f t="shared" si="236"/>
        <v>34272</v>
      </c>
      <c r="G2382" s="106"/>
      <c r="H2382" s="124">
        <f t="shared" si="233"/>
        <v>29250</v>
      </c>
      <c r="I2382" s="125">
        <f t="shared" si="234"/>
        <v>34807</v>
      </c>
      <c r="J2382" s="103"/>
      <c r="K2382" s="124">
        <f t="shared" si="237"/>
        <v>28800</v>
      </c>
      <c r="L2382" s="125">
        <f t="shared" si="238"/>
        <v>30240</v>
      </c>
    </row>
    <row r="2383" spans="1:12" x14ac:dyDescent="0.25">
      <c r="A2383" s="149">
        <f t="shared" si="235"/>
        <v>238000</v>
      </c>
      <c r="B2383" s="5"/>
      <c r="C2383" s="78"/>
      <c r="D2383" s="78"/>
      <c r="E2383" s="136">
        <f>CEILING(($E$1003+formule!$E$44*(A2383-$A$1003))/100,1)*100</f>
        <v>28800</v>
      </c>
      <c r="F2383" s="137">
        <f t="shared" si="236"/>
        <v>34272</v>
      </c>
      <c r="G2383" s="106"/>
      <c r="H2383" s="124">
        <f t="shared" si="233"/>
        <v>29250</v>
      </c>
      <c r="I2383" s="125">
        <f t="shared" si="234"/>
        <v>34807</v>
      </c>
      <c r="J2383" s="103"/>
      <c r="K2383" s="124">
        <f t="shared" si="237"/>
        <v>28800</v>
      </c>
      <c r="L2383" s="125">
        <f t="shared" si="238"/>
        <v>30240</v>
      </c>
    </row>
    <row r="2384" spans="1:12" x14ac:dyDescent="0.25">
      <c r="A2384" s="149">
        <f t="shared" si="235"/>
        <v>238100</v>
      </c>
      <c r="B2384" s="5"/>
      <c r="C2384" s="78"/>
      <c r="D2384" s="78"/>
      <c r="E2384" s="136">
        <f>CEILING(($E$1003+formule!$E$44*(A2384-$A$1003))/100,1)*100</f>
        <v>28900</v>
      </c>
      <c r="F2384" s="137">
        <f t="shared" si="236"/>
        <v>34391</v>
      </c>
      <c r="G2384" s="106"/>
      <c r="H2384" s="124">
        <f t="shared" si="233"/>
        <v>29350</v>
      </c>
      <c r="I2384" s="125">
        <f t="shared" si="234"/>
        <v>34926</v>
      </c>
      <c r="J2384" s="103"/>
      <c r="K2384" s="124">
        <f t="shared" si="237"/>
        <v>28900</v>
      </c>
      <c r="L2384" s="125">
        <f t="shared" si="238"/>
        <v>30345</v>
      </c>
    </row>
    <row r="2385" spans="1:12" x14ac:dyDescent="0.25">
      <c r="A2385" s="149">
        <f t="shared" si="235"/>
        <v>238200</v>
      </c>
      <c r="B2385" s="5"/>
      <c r="C2385" s="78"/>
      <c r="D2385" s="78"/>
      <c r="E2385" s="136">
        <f>CEILING(($E$1003+formule!$E$44*(A2385-$A$1003))/100,1)*100</f>
        <v>28900</v>
      </c>
      <c r="F2385" s="137">
        <f t="shared" si="236"/>
        <v>34391</v>
      </c>
      <c r="G2385" s="106"/>
      <c r="H2385" s="124">
        <f t="shared" si="233"/>
        <v>29350</v>
      </c>
      <c r="I2385" s="125">
        <f t="shared" si="234"/>
        <v>34926</v>
      </c>
      <c r="J2385" s="103"/>
      <c r="K2385" s="124">
        <f t="shared" si="237"/>
        <v>28900</v>
      </c>
      <c r="L2385" s="125">
        <f t="shared" si="238"/>
        <v>30345</v>
      </c>
    </row>
    <row r="2386" spans="1:12" x14ac:dyDescent="0.25">
      <c r="A2386" s="149">
        <f t="shared" si="235"/>
        <v>238300</v>
      </c>
      <c r="B2386" s="5"/>
      <c r="C2386" s="78"/>
      <c r="D2386" s="78"/>
      <c r="E2386" s="136">
        <f>CEILING(($E$1003+formule!$E$44*(A2386-$A$1003))/100,1)*100</f>
        <v>28900</v>
      </c>
      <c r="F2386" s="137">
        <f t="shared" si="236"/>
        <v>34391</v>
      </c>
      <c r="G2386" s="106"/>
      <c r="H2386" s="124">
        <f t="shared" si="233"/>
        <v>29350</v>
      </c>
      <c r="I2386" s="125">
        <f t="shared" si="234"/>
        <v>34926</v>
      </c>
      <c r="J2386" s="103"/>
      <c r="K2386" s="124">
        <f t="shared" si="237"/>
        <v>28900</v>
      </c>
      <c r="L2386" s="125">
        <f t="shared" si="238"/>
        <v>30345</v>
      </c>
    </row>
    <row r="2387" spans="1:12" x14ac:dyDescent="0.25">
      <c r="A2387" s="149">
        <f t="shared" si="235"/>
        <v>238400</v>
      </c>
      <c r="B2387" s="5"/>
      <c r="C2387" s="78"/>
      <c r="D2387" s="78"/>
      <c r="E2387" s="136">
        <f>CEILING(($E$1003+formule!$E$44*(A2387-$A$1003))/100,1)*100</f>
        <v>28900</v>
      </c>
      <c r="F2387" s="137">
        <f t="shared" si="236"/>
        <v>34391</v>
      </c>
      <c r="G2387" s="106"/>
      <c r="H2387" s="124">
        <f t="shared" si="233"/>
        <v>29350</v>
      </c>
      <c r="I2387" s="125">
        <f t="shared" si="234"/>
        <v>34926</v>
      </c>
      <c r="J2387" s="103"/>
      <c r="K2387" s="124">
        <f t="shared" si="237"/>
        <v>28900</v>
      </c>
      <c r="L2387" s="125">
        <f t="shared" si="238"/>
        <v>30345</v>
      </c>
    </row>
    <row r="2388" spans="1:12" x14ac:dyDescent="0.25">
      <c r="A2388" s="149">
        <f t="shared" si="235"/>
        <v>238500</v>
      </c>
      <c r="B2388" s="5"/>
      <c r="C2388" s="78"/>
      <c r="D2388" s="78"/>
      <c r="E2388" s="136">
        <f>CEILING(($E$1003+formule!$E$44*(A2388-$A$1003))/100,1)*100</f>
        <v>28900</v>
      </c>
      <c r="F2388" s="137">
        <f t="shared" si="236"/>
        <v>34391</v>
      </c>
      <c r="G2388" s="106"/>
      <c r="H2388" s="124">
        <f t="shared" si="233"/>
        <v>29350</v>
      </c>
      <c r="I2388" s="125">
        <f t="shared" si="234"/>
        <v>34926</v>
      </c>
      <c r="J2388" s="103"/>
      <c r="K2388" s="124">
        <f t="shared" si="237"/>
        <v>28900</v>
      </c>
      <c r="L2388" s="125">
        <f t="shared" si="238"/>
        <v>30345</v>
      </c>
    </row>
    <row r="2389" spans="1:12" x14ac:dyDescent="0.25">
      <c r="A2389" s="149">
        <f t="shared" si="235"/>
        <v>238600</v>
      </c>
      <c r="B2389" s="5"/>
      <c r="C2389" s="78"/>
      <c r="D2389" s="78"/>
      <c r="E2389" s="136">
        <f>CEILING(($E$1003+formule!$E$44*(A2389-$A$1003))/100,1)*100</f>
        <v>28900</v>
      </c>
      <c r="F2389" s="137">
        <f t="shared" si="236"/>
        <v>34391</v>
      </c>
      <c r="G2389" s="106"/>
      <c r="H2389" s="124">
        <f t="shared" si="233"/>
        <v>29350</v>
      </c>
      <c r="I2389" s="125">
        <f t="shared" si="234"/>
        <v>34926</v>
      </c>
      <c r="J2389" s="103"/>
      <c r="K2389" s="124">
        <f t="shared" si="237"/>
        <v>28900</v>
      </c>
      <c r="L2389" s="125">
        <f t="shared" si="238"/>
        <v>30345</v>
      </c>
    </row>
    <row r="2390" spans="1:12" x14ac:dyDescent="0.25">
      <c r="A2390" s="149">
        <f t="shared" si="235"/>
        <v>238700</v>
      </c>
      <c r="B2390" s="5"/>
      <c r="C2390" s="78"/>
      <c r="D2390" s="78"/>
      <c r="E2390" s="136">
        <f>CEILING(($E$1003+formule!$E$44*(A2390-$A$1003))/100,1)*100</f>
        <v>28900</v>
      </c>
      <c r="F2390" s="137">
        <f t="shared" si="236"/>
        <v>34391</v>
      </c>
      <c r="G2390" s="106"/>
      <c r="H2390" s="124">
        <f t="shared" si="233"/>
        <v>29350</v>
      </c>
      <c r="I2390" s="125">
        <f t="shared" si="234"/>
        <v>34926</v>
      </c>
      <c r="J2390" s="103"/>
      <c r="K2390" s="124">
        <f t="shared" si="237"/>
        <v>28900</v>
      </c>
      <c r="L2390" s="125">
        <f t="shared" si="238"/>
        <v>30345</v>
      </c>
    </row>
    <row r="2391" spans="1:12" x14ac:dyDescent="0.25">
      <c r="A2391" s="149">
        <f t="shared" si="235"/>
        <v>238800</v>
      </c>
      <c r="B2391" s="5"/>
      <c r="C2391" s="78"/>
      <c r="D2391" s="78"/>
      <c r="E2391" s="136">
        <f>CEILING(($E$1003+formule!$E$44*(A2391-$A$1003))/100,1)*100</f>
        <v>28900</v>
      </c>
      <c r="F2391" s="137">
        <f t="shared" si="236"/>
        <v>34391</v>
      </c>
      <c r="G2391" s="106"/>
      <c r="H2391" s="124">
        <f t="shared" si="233"/>
        <v>29350</v>
      </c>
      <c r="I2391" s="125">
        <f t="shared" si="234"/>
        <v>34926</v>
      </c>
      <c r="J2391" s="103"/>
      <c r="K2391" s="124">
        <f t="shared" si="237"/>
        <v>28900</v>
      </c>
      <c r="L2391" s="125">
        <f t="shared" si="238"/>
        <v>30345</v>
      </c>
    </row>
    <row r="2392" spans="1:12" x14ac:dyDescent="0.25">
      <c r="A2392" s="149">
        <f t="shared" si="235"/>
        <v>238900</v>
      </c>
      <c r="B2392" s="5"/>
      <c r="C2392" s="78"/>
      <c r="D2392" s="78"/>
      <c r="E2392" s="136">
        <f>CEILING(($E$1003+formule!$E$44*(A2392-$A$1003))/100,1)*100</f>
        <v>28900</v>
      </c>
      <c r="F2392" s="137">
        <f t="shared" si="236"/>
        <v>34391</v>
      </c>
      <c r="G2392" s="106"/>
      <c r="H2392" s="124">
        <f t="shared" si="233"/>
        <v>29350</v>
      </c>
      <c r="I2392" s="125">
        <f t="shared" si="234"/>
        <v>34926</v>
      </c>
      <c r="J2392" s="103"/>
      <c r="K2392" s="124">
        <f t="shared" si="237"/>
        <v>28900</v>
      </c>
      <c r="L2392" s="125">
        <f t="shared" si="238"/>
        <v>30345</v>
      </c>
    </row>
    <row r="2393" spans="1:12" x14ac:dyDescent="0.25">
      <c r="A2393" s="149">
        <f t="shared" si="235"/>
        <v>239000</v>
      </c>
      <c r="B2393" s="5"/>
      <c r="C2393" s="78"/>
      <c r="D2393" s="78"/>
      <c r="E2393" s="136">
        <f>CEILING(($E$1003+formule!$E$44*(A2393-$A$1003))/100,1)*100</f>
        <v>28900</v>
      </c>
      <c r="F2393" s="137">
        <f t="shared" si="236"/>
        <v>34391</v>
      </c>
      <c r="G2393" s="106"/>
      <c r="H2393" s="124">
        <f t="shared" si="233"/>
        <v>29350</v>
      </c>
      <c r="I2393" s="125">
        <f t="shared" si="234"/>
        <v>34926</v>
      </c>
      <c r="J2393" s="103"/>
      <c r="K2393" s="124">
        <f t="shared" si="237"/>
        <v>28900</v>
      </c>
      <c r="L2393" s="125">
        <f t="shared" si="238"/>
        <v>30345</v>
      </c>
    </row>
    <row r="2394" spans="1:12" x14ac:dyDescent="0.25">
      <c r="A2394" s="149">
        <f t="shared" si="235"/>
        <v>239100</v>
      </c>
      <c r="B2394" s="5"/>
      <c r="C2394" s="78"/>
      <c r="D2394" s="78"/>
      <c r="E2394" s="136">
        <f>CEILING(($E$1003+formule!$E$44*(A2394-$A$1003))/100,1)*100</f>
        <v>29000</v>
      </c>
      <c r="F2394" s="137">
        <f t="shared" si="236"/>
        <v>34510</v>
      </c>
      <c r="G2394" s="106"/>
      <c r="H2394" s="124">
        <f t="shared" si="233"/>
        <v>29450</v>
      </c>
      <c r="I2394" s="125">
        <f t="shared" si="234"/>
        <v>35045</v>
      </c>
      <c r="J2394" s="103"/>
      <c r="K2394" s="124">
        <f t="shared" si="237"/>
        <v>29000</v>
      </c>
      <c r="L2394" s="125">
        <f t="shared" si="238"/>
        <v>30450</v>
      </c>
    </row>
    <row r="2395" spans="1:12" x14ac:dyDescent="0.25">
      <c r="A2395" s="149">
        <f t="shared" si="235"/>
        <v>239200</v>
      </c>
      <c r="B2395" s="5"/>
      <c r="C2395" s="78"/>
      <c r="D2395" s="78"/>
      <c r="E2395" s="136">
        <f>CEILING(($E$1003+formule!$E$44*(A2395-$A$1003))/100,1)*100</f>
        <v>29000</v>
      </c>
      <c r="F2395" s="137">
        <f t="shared" si="236"/>
        <v>34510</v>
      </c>
      <c r="G2395" s="106"/>
      <c r="H2395" s="124">
        <f t="shared" si="233"/>
        <v>29450</v>
      </c>
      <c r="I2395" s="125">
        <f t="shared" si="234"/>
        <v>35045</v>
      </c>
      <c r="J2395" s="103"/>
      <c r="K2395" s="124">
        <f t="shared" si="237"/>
        <v>29000</v>
      </c>
      <c r="L2395" s="125">
        <f t="shared" si="238"/>
        <v>30450</v>
      </c>
    </row>
    <row r="2396" spans="1:12" x14ac:dyDescent="0.25">
      <c r="A2396" s="149">
        <f t="shared" si="235"/>
        <v>239300</v>
      </c>
      <c r="B2396" s="5"/>
      <c r="C2396" s="78"/>
      <c r="D2396" s="78"/>
      <c r="E2396" s="136">
        <f>CEILING(($E$1003+formule!$E$44*(A2396-$A$1003))/100,1)*100</f>
        <v>29000</v>
      </c>
      <c r="F2396" s="137">
        <f t="shared" si="236"/>
        <v>34510</v>
      </c>
      <c r="G2396" s="106"/>
      <c r="H2396" s="124">
        <f t="shared" si="233"/>
        <v>29450</v>
      </c>
      <c r="I2396" s="125">
        <f t="shared" si="234"/>
        <v>35045</v>
      </c>
      <c r="J2396" s="103"/>
      <c r="K2396" s="124">
        <f t="shared" si="237"/>
        <v>29000</v>
      </c>
      <c r="L2396" s="125">
        <f t="shared" si="238"/>
        <v>30450</v>
      </c>
    </row>
    <row r="2397" spans="1:12" x14ac:dyDescent="0.25">
      <c r="A2397" s="149">
        <f t="shared" si="235"/>
        <v>239400</v>
      </c>
      <c r="B2397" s="5"/>
      <c r="C2397" s="78"/>
      <c r="D2397" s="78"/>
      <c r="E2397" s="136">
        <f>CEILING(($E$1003+formule!$E$44*(A2397-$A$1003))/100,1)*100</f>
        <v>29000</v>
      </c>
      <c r="F2397" s="137">
        <f t="shared" si="236"/>
        <v>34510</v>
      </c>
      <c r="G2397" s="106"/>
      <c r="H2397" s="124">
        <f t="shared" si="233"/>
        <v>29450</v>
      </c>
      <c r="I2397" s="125">
        <f t="shared" si="234"/>
        <v>35045</v>
      </c>
      <c r="J2397" s="103"/>
      <c r="K2397" s="124">
        <f t="shared" si="237"/>
        <v>29000</v>
      </c>
      <c r="L2397" s="125">
        <f t="shared" si="238"/>
        <v>30450</v>
      </c>
    </row>
    <row r="2398" spans="1:12" x14ac:dyDescent="0.25">
      <c r="A2398" s="149">
        <f t="shared" si="235"/>
        <v>239500</v>
      </c>
      <c r="B2398" s="5"/>
      <c r="C2398" s="78"/>
      <c r="D2398" s="78"/>
      <c r="E2398" s="136">
        <f>CEILING(($E$1003+formule!$E$44*(A2398-$A$1003))/100,1)*100</f>
        <v>29000</v>
      </c>
      <c r="F2398" s="137">
        <f t="shared" si="236"/>
        <v>34510</v>
      </c>
      <c r="G2398" s="106"/>
      <c r="H2398" s="124">
        <f t="shared" si="233"/>
        <v>29450</v>
      </c>
      <c r="I2398" s="125">
        <f t="shared" si="234"/>
        <v>35045</v>
      </c>
      <c r="J2398" s="103"/>
      <c r="K2398" s="124">
        <f t="shared" si="237"/>
        <v>29000</v>
      </c>
      <c r="L2398" s="125">
        <f t="shared" si="238"/>
        <v>30450</v>
      </c>
    </row>
    <row r="2399" spans="1:12" x14ac:dyDescent="0.25">
      <c r="A2399" s="149">
        <f t="shared" si="235"/>
        <v>239600</v>
      </c>
      <c r="B2399" s="5"/>
      <c r="C2399" s="78"/>
      <c r="D2399" s="78"/>
      <c r="E2399" s="136">
        <f>CEILING(($E$1003+formule!$E$44*(A2399-$A$1003))/100,1)*100</f>
        <v>29000</v>
      </c>
      <c r="F2399" s="137">
        <f t="shared" si="236"/>
        <v>34510</v>
      </c>
      <c r="G2399" s="106"/>
      <c r="H2399" s="124">
        <f t="shared" si="233"/>
        <v>29450</v>
      </c>
      <c r="I2399" s="125">
        <f t="shared" si="234"/>
        <v>35045</v>
      </c>
      <c r="J2399" s="103"/>
      <c r="K2399" s="124">
        <f t="shared" si="237"/>
        <v>29000</v>
      </c>
      <c r="L2399" s="125">
        <f t="shared" si="238"/>
        <v>30450</v>
      </c>
    </row>
    <row r="2400" spans="1:12" x14ac:dyDescent="0.25">
      <c r="A2400" s="149">
        <f t="shared" si="235"/>
        <v>239700</v>
      </c>
      <c r="B2400" s="5"/>
      <c r="C2400" s="78"/>
      <c r="D2400" s="78"/>
      <c r="E2400" s="136">
        <f>CEILING(($E$1003+formule!$E$44*(A2400-$A$1003))/100,1)*100</f>
        <v>29000</v>
      </c>
      <c r="F2400" s="137">
        <f t="shared" si="236"/>
        <v>34510</v>
      </c>
      <c r="G2400" s="106"/>
      <c r="H2400" s="124">
        <f t="shared" si="233"/>
        <v>29450</v>
      </c>
      <c r="I2400" s="125">
        <f t="shared" si="234"/>
        <v>35045</v>
      </c>
      <c r="J2400" s="103"/>
      <c r="K2400" s="124">
        <f t="shared" si="237"/>
        <v>29000</v>
      </c>
      <c r="L2400" s="125">
        <f t="shared" si="238"/>
        <v>30450</v>
      </c>
    </row>
    <row r="2401" spans="1:12" x14ac:dyDescent="0.25">
      <c r="A2401" s="149">
        <f t="shared" si="235"/>
        <v>239800</v>
      </c>
      <c r="B2401" s="5"/>
      <c r="C2401" s="78"/>
      <c r="D2401" s="78"/>
      <c r="E2401" s="136">
        <f>CEILING(($E$1003+formule!$E$44*(A2401-$A$1003))/100,1)*100</f>
        <v>29000</v>
      </c>
      <c r="F2401" s="137">
        <f t="shared" si="236"/>
        <v>34510</v>
      </c>
      <c r="G2401" s="106"/>
      <c r="H2401" s="124">
        <f t="shared" si="233"/>
        <v>29450</v>
      </c>
      <c r="I2401" s="125">
        <f t="shared" si="234"/>
        <v>35045</v>
      </c>
      <c r="J2401" s="103"/>
      <c r="K2401" s="124">
        <f t="shared" si="237"/>
        <v>29000</v>
      </c>
      <c r="L2401" s="125">
        <f t="shared" si="238"/>
        <v>30450</v>
      </c>
    </row>
    <row r="2402" spans="1:12" x14ac:dyDescent="0.25">
      <c r="A2402" s="149">
        <f t="shared" si="235"/>
        <v>239900</v>
      </c>
      <c r="B2402" s="5"/>
      <c r="C2402" s="78"/>
      <c r="D2402" s="78"/>
      <c r="E2402" s="136">
        <f>CEILING(($E$1003+formule!$E$44*(A2402-$A$1003))/100,1)*100</f>
        <v>29000</v>
      </c>
      <c r="F2402" s="137">
        <f t="shared" si="236"/>
        <v>34510</v>
      </c>
      <c r="G2402" s="106"/>
      <c r="H2402" s="124">
        <f t="shared" si="233"/>
        <v>29450</v>
      </c>
      <c r="I2402" s="125">
        <f t="shared" si="234"/>
        <v>35045</v>
      </c>
      <c r="J2402" s="103"/>
      <c r="K2402" s="124">
        <f t="shared" si="237"/>
        <v>29000</v>
      </c>
      <c r="L2402" s="125">
        <f t="shared" si="238"/>
        <v>30450</v>
      </c>
    </row>
    <row r="2403" spans="1:12" x14ac:dyDescent="0.25">
      <c r="A2403" s="149">
        <f t="shared" si="235"/>
        <v>240000</v>
      </c>
      <c r="B2403" s="5"/>
      <c r="C2403" s="78"/>
      <c r="D2403" s="78"/>
      <c r="E2403" s="136">
        <f>CEILING(($E$1003+formule!$E$44*(A2403-$A$1003))/100,1)*100</f>
        <v>29000</v>
      </c>
      <c r="F2403" s="137">
        <f t="shared" si="236"/>
        <v>34510</v>
      </c>
      <c r="G2403" s="106"/>
      <c r="H2403" s="124">
        <f t="shared" si="233"/>
        <v>29450</v>
      </c>
      <c r="I2403" s="125">
        <f t="shared" si="234"/>
        <v>35045</v>
      </c>
      <c r="J2403" s="103"/>
      <c r="K2403" s="124">
        <f t="shared" si="237"/>
        <v>29000</v>
      </c>
      <c r="L2403" s="125">
        <f t="shared" si="238"/>
        <v>30450</v>
      </c>
    </row>
    <row r="2404" spans="1:12" x14ac:dyDescent="0.25">
      <c r="A2404" s="149">
        <f t="shared" si="235"/>
        <v>240100</v>
      </c>
      <c r="B2404" s="5"/>
      <c r="C2404" s="78"/>
      <c r="D2404" s="78"/>
      <c r="E2404" s="136">
        <f>CEILING(($E$1003+formule!$E$44*(A2404-$A$1003))/100,1)*100</f>
        <v>29100</v>
      </c>
      <c r="F2404" s="137">
        <f t="shared" si="236"/>
        <v>34629</v>
      </c>
      <c r="G2404" s="106"/>
      <c r="H2404" s="124">
        <f t="shared" si="233"/>
        <v>29550</v>
      </c>
      <c r="I2404" s="125">
        <f t="shared" si="234"/>
        <v>35164</v>
      </c>
      <c r="J2404" s="103"/>
      <c r="K2404" s="124">
        <f t="shared" si="237"/>
        <v>29100</v>
      </c>
      <c r="L2404" s="125">
        <f t="shared" si="238"/>
        <v>30555</v>
      </c>
    </row>
    <row r="2405" spans="1:12" x14ac:dyDescent="0.25">
      <c r="A2405" s="149">
        <f t="shared" si="235"/>
        <v>240200</v>
      </c>
      <c r="B2405" s="5"/>
      <c r="C2405" s="78"/>
      <c r="D2405" s="78"/>
      <c r="E2405" s="136">
        <f>CEILING(($E$1003+formule!$E$44*(A2405-$A$1003))/100,1)*100</f>
        <v>29100</v>
      </c>
      <c r="F2405" s="137">
        <f t="shared" si="236"/>
        <v>34629</v>
      </c>
      <c r="G2405" s="106"/>
      <c r="H2405" s="124">
        <f t="shared" si="233"/>
        <v>29550</v>
      </c>
      <c r="I2405" s="125">
        <f t="shared" si="234"/>
        <v>35164</v>
      </c>
      <c r="J2405" s="103"/>
      <c r="K2405" s="124">
        <f t="shared" si="237"/>
        <v>29100</v>
      </c>
      <c r="L2405" s="125">
        <f t="shared" si="238"/>
        <v>30555</v>
      </c>
    </row>
    <row r="2406" spans="1:12" x14ac:dyDescent="0.25">
      <c r="A2406" s="149">
        <f t="shared" si="235"/>
        <v>240300</v>
      </c>
      <c r="B2406" s="5"/>
      <c r="C2406" s="78"/>
      <c r="D2406" s="78"/>
      <c r="E2406" s="136">
        <f>CEILING(($E$1003+formule!$E$44*(A2406-$A$1003))/100,1)*100</f>
        <v>29100</v>
      </c>
      <c r="F2406" s="137">
        <f t="shared" si="236"/>
        <v>34629</v>
      </c>
      <c r="G2406" s="106"/>
      <c r="H2406" s="124">
        <f t="shared" si="233"/>
        <v>29550</v>
      </c>
      <c r="I2406" s="125">
        <f t="shared" si="234"/>
        <v>35164</v>
      </c>
      <c r="J2406" s="103"/>
      <c r="K2406" s="124">
        <f t="shared" si="237"/>
        <v>29100</v>
      </c>
      <c r="L2406" s="125">
        <f t="shared" si="238"/>
        <v>30555</v>
      </c>
    </row>
    <row r="2407" spans="1:12" x14ac:dyDescent="0.25">
      <c r="A2407" s="149">
        <f t="shared" si="235"/>
        <v>240400</v>
      </c>
      <c r="B2407" s="5"/>
      <c r="C2407" s="78"/>
      <c r="D2407" s="78"/>
      <c r="E2407" s="136">
        <f>CEILING(($E$1003+formule!$E$44*(A2407-$A$1003))/100,1)*100</f>
        <v>29100</v>
      </c>
      <c r="F2407" s="137">
        <f t="shared" si="236"/>
        <v>34629</v>
      </c>
      <c r="G2407" s="106"/>
      <c r="H2407" s="124">
        <f t="shared" si="233"/>
        <v>29550</v>
      </c>
      <c r="I2407" s="125">
        <f t="shared" si="234"/>
        <v>35164</v>
      </c>
      <c r="J2407" s="103"/>
      <c r="K2407" s="124">
        <f t="shared" si="237"/>
        <v>29100</v>
      </c>
      <c r="L2407" s="125">
        <f t="shared" si="238"/>
        <v>30555</v>
      </c>
    </row>
    <row r="2408" spans="1:12" x14ac:dyDescent="0.25">
      <c r="A2408" s="149">
        <f t="shared" si="235"/>
        <v>240500</v>
      </c>
      <c r="B2408" s="5"/>
      <c r="C2408" s="78"/>
      <c r="D2408" s="78"/>
      <c r="E2408" s="136">
        <f>CEILING(($E$1003+formule!$E$44*(A2408-$A$1003))/100,1)*100</f>
        <v>29100</v>
      </c>
      <c r="F2408" s="137">
        <f t="shared" si="236"/>
        <v>34629</v>
      </c>
      <c r="G2408" s="106"/>
      <c r="H2408" s="124">
        <f t="shared" si="233"/>
        <v>29550</v>
      </c>
      <c r="I2408" s="125">
        <f t="shared" si="234"/>
        <v>35164</v>
      </c>
      <c r="J2408" s="103"/>
      <c r="K2408" s="124">
        <f t="shared" si="237"/>
        <v>29100</v>
      </c>
      <c r="L2408" s="125">
        <f t="shared" si="238"/>
        <v>30555</v>
      </c>
    </row>
    <row r="2409" spans="1:12" x14ac:dyDescent="0.25">
      <c r="A2409" s="149">
        <f t="shared" si="235"/>
        <v>240600</v>
      </c>
      <c r="B2409" s="5"/>
      <c r="C2409" s="78"/>
      <c r="D2409" s="78"/>
      <c r="E2409" s="136">
        <f>CEILING(($E$1003+formule!$E$44*(A2409-$A$1003))/100,1)*100</f>
        <v>29100</v>
      </c>
      <c r="F2409" s="137">
        <f t="shared" si="236"/>
        <v>34629</v>
      </c>
      <c r="G2409" s="106"/>
      <c r="H2409" s="124">
        <f t="shared" ref="H2409:H2472" si="239">E2409+450</f>
        <v>29550</v>
      </c>
      <c r="I2409" s="125">
        <f t="shared" ref="I2409:I2472" si="240">F2409+535</f>
        <v>35164</v>
      </c>
      <c r="J2409" s="103"/>
      <c r="K2409" s="124">
        <f t="shared" si="237"/>
        <v>29100</v>
      </c>
      <c r="L2409" s="125">
        <f t="shared" si="238"/>
        <v>30555</v>
      </c>
    </row>
    <row r="2410" spans="1:12" x14ac:dyDescent="0.25">
      <c r="A2410" s="149">
        <f t="shared" si="235"/>
        <v>240700</v>
      </c>
      <c r="B2410" s="5"/>
      <c r="C2410" s="78"/>
      <c r="D2410" s="78"/>
      <c r="E2410" s="136">
        <f>CEILING(($E$1003+formule!$E$44*(A2410-$A$1003))/100,1)*100</f>
        <v>29100</v>
      </c>
      <c r="F2410" s="137">
        <f t="shared" si="236"/>
        <v>34629</v>
      </c>
      <c r="G2410" s="106"/>
      <c r="H2410" s="124">
        <f t="shared" si="239"/>
        <v>29550</v>
      </c>
      <c r="I2410" s="125">
        <f t="shared" si="240"/>
        <v>35164</v>
      </c>
      <c r="J2410" s="103"/>
      <c r="K2410" s="124">
        <f t="shared" si="237"/>
        <v>29100</v>
      </c>
      <c r="L2410" s="125">
        <f t="shared" si="238"/>
        <v>30555</v>
      </c>
    </row>
    <row r="2411" spans="1:12" x14ac:dyDescent="0.25">
      <c r="A2411" s="149">
        <f t="shared" si="235"/>
        <v>240800</v>
      </c>
      <c r="B2411" s="5"/>
      <c r="C2411" s="78"/>
      <c r="D2411" s="78"/>
      <c r="E2411" s="136">
        <f>CEILING(($E$1003+formule!$E$44*(A2411-$A$1003))/100,1)*100</f>
        <v>29100</v>
      </c>
      <c r="F2411" s="137">
        <f t="shared" si="236"/>
        <v>34629</v>
      </c>
      <c r="G2411" s="106"/>
      <c r="H2411" s="124">
        <f t="shared" si="239"/>
        <v>29550</v>
      </c>
      <c r="I2411" s="125">
        <f t="shared" si="240"/>
        <v>35164</v>
      </c>
      <c r="J2411" s="103"/>
      <c r="K2411" s="124">
        <f t="shared" si="237"/>
        <v>29100</v>
      </c>
      <c r="L2411" s="125">
        <f t="shared" si="238"/>
        <v>30555</v>
      </c>
    </row>
    <row r="2412" spans="1:12" x14ac:dyDescent="0.25">
      <c r="A2412" s="149">
        <f t="shared" si="235"/>
        <v>240900</v>
      </c>
      <c r="B2412" s="5"/>
      <c r="C2412" s="78"/>
      <c r="D2412" s="78"/>
      <c r="E2412" s="136">
        <f>CEILING(($E$1003+formule!$E$44*(A2412-$A$1003))/100,1)*100</f>
        <v>29100</v>
      </c>
      <c r="F2412" s="137">
        <f t="shared" si="236"/>
        <v>34629</v>
      </c>
      <c r="G2412" s="106"/>
      <c r="H2412" s="124">
        <f t="shared" si="239"/>
        <v>29550</v>
      </c>
      <c r="I2412" s="125">
        <f t="shared" si="240"/>
        <v>35164</v>
      </c>
      <c r="J2412" s="103"/>
      <c r="K2412" s="124">
        <f t="shared" si="237"/>
        <v>29100</v>
      </c>
      <c r="L2412" s="125">
        <f t="shared" si="238"/>
        <v>30555</v>
      </c>
    </row>
    <row r="2413" spans="1:12" x14ac:dyDescent="0.25">
      <c r="A2413" s="149">
        <f t="shared" ref="A2413:A2476" si="241">A2412+100</f>
        <v>241000</v>
      </c>
      <c r="B2413" s="5"/>
      <c r="C2413" s="78"/>
      <c r="D2413" s="78"/>
      <c r="E2413" s="136">
        <f>CEILING(($E$1003+formule!$E$44*(A2413-$A$1003))/100,1)*100</f>
        <v>29100</v>
      </c>
      <c r="F2413" s="137">
        <f t="shared" si="236"/>
        <v>34629</v>
      </c>
      <c r="G2413" s="106"/>
      <c r="H2413" s="124">
        <f t="shared" si="239"/>
        <v>29550</v>
      </c>
      <c r="I2413" s="125">
        <f t="shared" si="240"/>
        <v>35164</v>
      </c>
      <c r="J2413" s="103"/>
      <c r="K2413" s="124">
        <f t="shared" si="237"/>
        <v>29100</v>
      </c>
      <c r="L2413" s="125">
        <f t="shared" si="238"/>
        <v>30555</v>
      </c>
    </row>
    <row r="2414" spans="1:12" x14ac:dyDescent="0.25">
      <c r="A2414" s="149">
        <f t="shared" si="241"/>
        <v>241100</v>
      </c>
      <c r="B2414" s="5"/>
      <c r="C2414" s="78"/>
      <c r="D2414" s="78"/>
      <c r="E2414" s="136">
        <f>CEILING(($E$1003+formule!$E$44*(A2414-$A$1003))/100,1)*100</f>
        <v>29200</v>
      </c>
      <c r="F2414" s="137">
        <f t="shared" si="236"/>
        <v>34748</v>
      </c>
      <c r="G2414" s="106"/>
      <c r="H2414" s="124">
        <f t="shared" si="239"/>
        <v>29650</v>
      </c>
      <c r="I2414" s="125">
        <f t="shared" si="240"/>
        <v>35283</v>
      </c>
      <c r="J2414" s="103"/>
      <c r="K2414" s="124">
        <f t="shared" si="237"/>
        <v>29200</v>
      </c>
      <c r="L2414" s="125">
        <f t="shared" si="238"/>
        <v>30660</v>
      </c>
    </row>
    <row r="2415" spans="1:12" x14ac:dyDescent="0.25">
      <c r="A2415" s="149">
        <f t="shared" si="241"/>
        <v>241200</v>
      </c>
      <c r="B2415" s="5"/>
      <c r="C2415" s="78"/>
      <c r="D2415" s="78"/>
      <c r="E2415" s="136">
        <f>CEILING(($E$1003+formule!$E$44*(A2415-$A$1003))/100,1)*100</f>
        <v>29200</v>
      </c>
      <c r="F2415" s="137">
        <f t="shared" si="236"/>
        <v>34748</v>
      </c>
      <c r="G2415" s="106"/>
      <c r="H2415" s="124">
        <f t="shared" si="239"/>
        <v>29650</v>
      </c>
      <c r="I2415" s="125">
        <f t="shared" si="240"/>
        <v>35283</v>
      </c>
      <c r="J2415" s="103"/>
      <c r="K2415" s="124">
        <f t="shared" si="237"/>
        <v>29200</v>
      </c>
      <c r="L2415" s="125">
        <f t="shared" si="238"/>
        <v>30660</v>
      </c>
    </row>
    <row r="2416" spans="1:12" x14ac:dyDescent="0.25">
      <c r="A2416" s="149">
        <f t="shared" si="241"/>
        <v>241300</v>
      </c>
      <c r="B2416" s="5"/>
      <c r="C2416" s="78"/>
      <c r="D2416" s="78"/>
      <c r="E2416" s="136">
        <f>CEILING(($E$1003+formule!$E$44*(A2416-$A$1003))/100,1)*100</f>
        <v>29200</v>
      </c>
      <c r="F2416" s="137">
        <f t="shared" si="236"/>
        <v>34748</v>
      </c>
      <c r="G2416" s="106"/>
      <c r="H2416" s="124">
        <f t="shared" si="239"/>
        <v>29650</v>
      </c>
      <c r="I2416" s="125">
        <f t="shared" si="240"/>
        <v>35283</v>
      </c>
      <c r="J2416" s="103"/>
      <c r="K2416" s="124">
        <f t="shared" si="237"/>
        <v>29200</v>
      </c>
      <c r="L2416" s="125">
        <f t="shared" si="238"/>
        <v>30660</v>
      </c>
    </row>
    <row r="2417" spans="1:12" x14ac:dyDescent="0.25">
      <c r="A2417" s="149">
        <f t="shared" si="241"/>
        <v>241400</v>
      </c>
      <c r="B2417" s="5"/>
      <c r="C2417" s="78"/>
      <c r="D2417" s="78"/>
      <c r="E2417" s="136">
        <f>CEILING(($E$1003+formule!$E$44*(A2417-$A$1003))/100,1)*100</f>
        <v>29200</v>
      </c>
      <c r="F2417" s="137">
        <f t="shared" ref="F2417:F2480" si="242">E2417*1.19</f>
        <v>34748</v>
      </c>
      <c r="G2417" s="106"/>
      <c r="H2417" s="124">
        <f t="shared" si="239"/>
        <v>29650</v>
      </c>
      <c r="I2417" s="125">
        <f t="shared" si="240"/>
        <v>35283</v>
      </c>
      <c r="J2417" s="103"/>
      <c r="K2417" s="124">
        <f t="shared" si="237"/>
        <v>29200</v>
      </c>
      <c r="L2417" s="125">
        <f t="shared" si="238"/>
        <v>30660</v>
      </c>
    </row>
    <row r="2418" spans="1:12" x14ac:dyDescent="0.25">
      <c r="A2418" s="149">
        <f t="shared" si="241"/>
        <v>241500</v>
      </c>
      <c r="B2418" s="5"/>
      <c r="C2418" s="78"/>
      <c r="D2418" s="78"/>
      <c r="E2418" s="136">
        <f>CEILING(($E$1003+formule!$E$44*(A2418-$A$1003))/100,1)*100</f>
        <v>29200</v>
      </c>
      <c r="F2418" s="137">
        <f t="shared" si="242"/>
        <v>34748</v>
      </c>
      <c r="G2418" s="106"/>
      <c r="H2418" s="124">
        <f t="shared" si="239"/>
        <v>29650</v>
      </c>
      <c r="I2418" s="125">
        <f t="shared" si="240"/>
        <v>35283</v>
      </c>
      <c r="J2418" s="103"/>
      <c r="K2418" s="124">
        <f t="shared" si="237"/>
        <v>29200</v>
      </c>
      <c r="L2418" s="125">
        <f t="shared" si="238"/>
        <v>30660</v>
      </c>
    </row>
    <row r="2419" spans="1:12" x14ac:dyDescent="0.25">
      <c r="A2419" s="149">
        <f t="shared" si="241"/>
        <v>241600</v>
      </c>
      <c r="B2419" s="5"/>
      <c r="C2419" s="78"/>
      <c r="D2419" s="78"/>
      <c r="E2419" s="136">
        <f>CEILING(($E$1003+formule!$E$44*(A2419-$A$1003))/100,1)*100</f>
        <v>29200</v>
      </c>
      <c r="F2419" s="137">
        <f t="shared" si="242"/>
        <v>34748</v>
      </c>
      <c r="G2419" s="106"/>
      <c r="H2419" s="124">
        <f t="shared" si="239"/>
        <v>29650</v>
      </c>
      <c r="I2419" s="125">
        <f t="shared" si="240"/>
        <v>35283</v>
      </c>
      <c r="J2419" s="103"/>
      <c r="K2419" s="124">
        <f t="shared" si="237"/>
        <v>29200</v>
      </c>
      <c r="L2419" s="125">
        <f t="shared" si="238"/>
        <v>30660</v>
      </c>
    </row>
    <row r="2420" spans="1:12" x14ac:dyDescent="0.25">
      <c r="A2420" s="149">
        <f t="shared" si="241"/>
        <v>241700</v>
      </c>
      <c r="B2420" s="5"/>
      <c r="C2420" s="78"/>
      <c r="D2420" s="78"/>
      <c r="E2420" s="136">
        <f>CEILING(($E$1003+formule!$E$44*(A2420-$A$1003))/100,1)*100</f>
        <v>29200</v>
      </c>
      <c r="F2420" s="137">
        <f t="shared" si="242"/>
        <v>34748</v>
      </c>
      <c r="G2420" s="106"/>
      <c r="H2420" s="124">
        <f t="shared" si="239"/>
        <v>29650</v>
      </c>
      <c r="I2420" s="125">
        <f t="shared" si="240"/>
        <v>35283</v>
      </c>
      <c r="J2420" s="103"/>
      <c r="K2420" s="124">
        <f t="shared" si="237"/>
        <v>29200</v>
      </c>
      <c r="L2420" s="125">
        <f t="shared" si="238"/>
        <v>30660</v>
      </c>
    </row>
    <row r="2421" spans="1:12" x14ac:dyDescent="0.25">
      <c r="A2421" s="149">
        <f t="shared" si="241"/>
        <v>241800</v>
      </c>
      <c r="B2421" s="5"/>
      <c r="C2421" s="78"/>
      <c r="D2421" s="78"/>
      <c r="E2421" s="136">
        <f>CEILING(($E$1003+formule!$E$44*(A2421-$A$1003))/100,1)*100</f>
        <v>29200</v>
      </c>
      <c r="F2421" s="137">
        <f t="shared" si="242"/>
        <v>34748</v>
      </c>
      <c r="G2421" s="106"/>
      <c r="H2421" s="124">
        <f t="shared" si="239"/>
        <v>29650</v>
      </c>
      <c r="I2421" s="125">
        <f t="shared" si="240"/>
        <v>35283</v>
      </c>
      <c r="J2421" s="103"/>
      <c r="K2421" s="124">
        <f t="shared" si="237"/>
        <v>29200</v>
      </c>
      <c r="L2421" s="125">
        <f t="shared" si="238"/>
        <v>30660</v>
      </c>
    </row>
    <row r="2422" spans="1:12" x14ac:dyDescent="0.25">
      <c r="A2422" s="149">
        <f t="shared" si="241"/>
        <v>241900</v>
      </c>
      <c r="B2422" s="5"/>
      <c r="C2422" s="78"/>
      <c r="D2422" s="78"/>
      <c r="E2422" s="136">
        <f>CEILING(($E$1003+formule!$E$44*(A2422-$A$1003))/100,1)*100</f>
        <v>29200</v>
      </c>
      <c r="F2422" s="137">
        <f t="shared" si="242"/>
        <v>34748</v>
      </c>
      <c r="G2422" s="106"/>
      <c r="H2422" s="124">
        <f t="shared" si="239"/>
        <v>29650</v>
      </c>
      <c r="I2422" s="125">
        <f t="shared" si="240"/>
        <v>35283</v>
      </c>
      <c r="J2422" s="103"/>
      <c r="K2422" s="124">
        <f t="shared" si="237"/>
        <v>29200</v>
      </c>
      <c r="L2422" s="125">
        <f t="shared" si="238"/>
        <v>30660</v>
      </c>
    </row>
    <row r="2423" spans="1:12" x14ac:dyDescent="0.25">
      <c r="A2423" s="149">
        <f t="shared" si="241"/>
        <v>242000</v>
      </c>
      <c r="B2423" s="5"/>
      <c r="C2423" s="78"/>
      <c r="D2423" s="78"/>
      <c r="E2423" s="136">
        <f>CEILING(($E$1003+formule!$E$44*(A2423-$A$1003))/100,1)*100</f>
        <v>29200</v>
      </c>
      <c r="F2423" s="137">
        <f t="shared" si="242"/>
        <v>34748</v>
      </c>
      <c r="G2423" s="106"/>
      <c r="H2423" s="124">
        <f t="shared" si="239"/>
        <v>29650</v>
      </c>
      <c r="I2423" s="125">
        <f t="shared" si="240"/>
        <v>35283</v>
      </c>
      <c r="J2423" s="103"/>
      <c r="K2423" s="124">
        <f t="shared" si="237"/>
        <v>29200</v>
      </c>
      <c r="L2423" s="125">
        <f t="shared" si="238"/>
        <v>30660</v>
      </c>
    </row>
    <row r="2424" spans="1:12" x14ac:dyDescent="0.25">
      <c r="A2424" s="149">
        <f t="shared" si="241"/>
        <v>242100</v>
      </c>
      <c r="B2424" s="5"/>
      <c r="C2424" s="78"/>
      <c r="D2424" s="78"/>
      <c r="E2424" s="136">
        <f>CEILING(($E$1003+formule!$E$44*(A2424-$A$1003))/100,1)*100</f>
        <v>29300</v>
      </c>
      <c r="F2424" s="137">
        <f t="shared" si="242"/>
        <v>34867</v>
      </c>
      <c r="G2424" s="106"/>
      <c r="H2424" s="124">
        <f t="shared" si="239"/>
        <v>29750</v>
      </c>
      <c r="I2424" s="125">
        <f t="shared" si="240"/>
        <v>35402</v>
      </c>
      <c r="J2424" s="103"/>
      <c r="K2424" s="124">
        <f t="shared" si="237"/>
        <v>29300</v>
      </c>
      <c r="L2424" s="125">
        <f t="shared" si="238"/>
        <v>30765</v>
      </c>
    </row>
    <row r="2425" spans="1:12" x14ac:dyDescent="0.25">
      <c r="A2425" s="149">
        <f t="shared" si="241"/>
        <v>242200</v>
      </c>
      <c r="B2425" s="5"/>
      <c r="C2425" s="78"/>
      <c r="D2425" s="78"/>
      <c r="E2425" s="136">
        <f>CEILING(($E$1003+formule!$E$44*(A2425-$A$1003))/100,1)*100</f>
        <v>29300</v>
      </c>
      <c r="F2425" s="137">
        <f t="shared" si="242"/>
        <v>34867</v>
      </c>
      <c r="G2425" s="106"/>
      <c r="H2425" s="124">
        <f t="shared" si="239"/>
        <v>29750</v>
      </c>
      <c r="I2425" s="125">
        <f t="shared" si="240"/>
        <v>35402</v>
      </c>
      <c r="J2425" s="103"/>
      <c r="K2425" s="124">
        <f t="shared" si="237"/>
        <v>29300</v>
      </c>
      <c r="L2425" s="125">
        <f t="shared" si="238"/>
        <v>30765</v>
      </c>
    </row>
    <row r="2426" spans="1:12" x14ac:dyDescent="0.25">
      <c r="A2426" s="149">
        <f t="shared" si="241"/>
        <v>242300</v>
      </c>
      <c r="B2426" s="5"/>
      <c r="C2426" s="78"/>
      <c r="D2426" s="78"/>
      <c r="E2426" s="136">
        <f>CEILING(($E$1003+formule!$E$44*(A2426-$A$1003))/100,1)*100</f>
        <v>29300</v>
      </c>
      <c r="F2426" s="137">
        <f t="shared" si="242"/>
        <v>34867</v>
      </c>
      <c r="G2426" s="106"/>
      <c r="H2426" s="124">
        <f t="shared" si="239"/>
        <v>29750</v>
      </c>
      <c r="I2426" s="125">
        <f t="shared" si="240"/>
        <v>35402</v>
      </c>
      <c r="J2426" s="103"/>
      <c r="K2426" s="124">
        <f t="shared" si="237"/>
        <v>29300</v>
      </c>
      <c r="L2426" s="125">
        <f t="shared" si="238"/>
        <v>30765</v>
      </c>
    </row>
    <row r="2427" spans="1:12" x14ac:dyDescent="0.25">
      <c r="A2427" s="149">
        <f t="shared" si="241"/>
        <v>242400</v>
      </c>
      <c r="B2427" s="5"/>
      <c r="C2427" s="78"/>
      <c r="D2427" s="78"/>
      <c r="E2427" s="136">
        <f>CEILING(($E$1003+formule!$E$44*(A2427-$A$1003))/100,1)*100</f>
        <v>29300</v>
      </c>
      <c r="F2427" s="137">
        <f t="shared" si="242"/>
        <v>34867</v>
      </c>
      <c r="G2427" s="106"/>
      <c r="H2427" s="124">
        <f t="shared" si="239"/>
        <v>29750</v>
      </c>
      <c r="I2427" s="125">
        <f t="shared" si="240"/>
        <v>35402</v>
      </c>
      <c r="J2427" s="103"/>
      <c r="K2427" s="124">
        <f t="shared" si="237"/>
        <v>29300</v>
      </c>
      <c r="L2427" s="125">
        <f t="shared" si="238"/>
        <v>30765</v>
      </c>
    </row>
    <row r="2428" spans="1:12" x14ac:dyDescent="0.25">
      <c r="A2428" s="149">
        <f t="shared" si="241"/>
        <v>242500</v>
      </c>
      <c r="B2428" s="5"/>
      <c r="C2428" s="78"/>
      <c r="D2428" s="78"/>
      <c r="E2428" s="136">
        <f>CEILING(($E$1003+formule!$E$44*(A2428-$A$1003))/100,1)*100</f>
        <v>29300</v>
      </c>
      <c r="F2428" s="137">
        <f t="shared" si="242"/>
        <v>34867</v>
      </c>
      <c r="G2428" s="106"/>
      <c r="H2428" s="124">
        <f t="shared" si="239"/>
        <v>29750</v>
      </c>
      <c r="I2428" s="125">
        <f t="shared" si="240"/>
        <v>35402</v>
      </c>
      <c r="J2428" s="103"/>
      <c r="K2428" s="124">
        <f t="shared" si="237"/>
        <v>29300</v>
      </c>
      <c r="L2428" s="125">
        <f t="shared" si="238"/>
        <v>30765</v>
      </c>
    </row>
    <row r="2429" spans="1:12" x14ac:dyDescent="0.25">
      <c r="A2429" s="149">
        <f t="shared" si="241"/>
        <v>242600</v>
      </c>
      <c r="B2429" s="5"/>
      <c r="C2429" s="78"/>
      <c r="D2429" s="78"/>
      <c r="E2429" s="136">
        <f>CEILING(($E$1003+formule!$E$44*(A2429-$A$1003))/100,1)*100</f>
        <v>29300</v>
      </c>
      <c r="F2429" s="137">
        <f t="shared" si="242"/>
        <v>34867</v>
      </c>
      <c r="G2429" s="106"/>
      <c r="H2429" s="124">
        <f t="shared" si="239"/>
        <v>29750</v>
      </c>
      <c r="I2429" s="125">
        <f t="shared" si="240"/>
        <v>35402</v>
      </c>
      <c r="J2429" s="103"/>
      <c r="K2429" s="124">
        <f t="shared" si="237"/>
        <v>29300</v>
      </c>
      <c r="L2429" s="125">
        <f t="shared" si="238"/>
        <v>30765</v>
      </c>
    </row>
    <row r="2430" spans="1:12" x14ac:dyDescent="0.25">
      <c r="A2430" s="149">
        <f t="shared" si="241"/>
        <v>242700</v>
      </c>
      <c r="B2430" s="5"/>
      <c r="C2430" s="78"/>
      <c r="D2430" s="78"/>
      <c r="E2430" s="136">
        <f>CEILING(($E$1003+formule!$E$44*(A2430-$A$1003))/100,1)*100</f>
        <v>29300</v>
      </c>
      <c r="F2430" s="137">
        <f t="shared" si="242"/>
        <v>34867</v>
      </c>
      <c r="G2430" s="106"/>
      <c r="H2430" s="124">
        <f t="shared" si="239"/>
        <v>29750</v>
      </c>
      <c r="I2430" s="125">
        <f t="shared" si="240"/>
        <v>35402</v>
      </c>
      <c r="J2430" s="103"/>
      <c r="K2430" s="124">
        <f t="shared" si="237"/>
        <v>29300</v>
      </c>
      <c r="L2430" s="125">
        <f t="shared" si="238"/>
        <v>30765</v>
      </c>
    </row>
    <row r="2431" spans="1:12" x14ac:dyDescent="0.25">
      <c r="A2431" s="149">
        <f t="shared" si="241"/>
        <v>242800</v>
      </c>
      <c r="B2431" s="5"/>
      <c r="C2431" s="78"/>
      <c r="D2431" s="78"/>
      <c r="E2431" s="136">
        <f>CEILING(($E$1003+formule!$E$44*(A2431-$A$1003))/100,1)*100</f>
        <v>29300</v>
      </c>
      <c r="F2431" s="137">
        <f t="shared" si="242"/>
        <v>34867</v>
      </c>
      <c r="G2431" s="106"/>
      <c r="H2431" s="124">
        <f t="shared" si="239"/>
        <v>29750</v>
      </c>
      <c r="I2431" s="125">
        <f t="shared" si="240"/>
        <v>35402</v>
      </c>
      <c r="J2431" s="103"/>
      <c r="K2431" s="124">
        <f t="shared" si="237"/>
        <v>29300</v>
      </c>
      <c r="L2431" s="125">
        <f t="shared" si="238"/>
        <v>30765</v>
      </c>
    </row>
    <row r="2432" spans="1:12" x14ac:dyDescent="0.25">
      <c r="A2432" s="149">
        <f t="shared" si="241"/>
        <v>242900</v>
      </c>
      <c r="B2432" s="5"/>
      <c r="C2432" s="78"/>
      <c r="D2432" s="78"/>
      <c r="E2432" s="136">
        <f>CEILING(($E$1003+formule!$E$44*(A2432-$A$1003))/100,1)*100</f>
        <v>29300</v>
      </c>
      <c r="F2432" s="137">
        <f t="shared" si="242"/>
        <v>34867</v>
      </c>
      <c r="G2432" s="106"/>
      <c r="H2432" s="124">
        <f t="shared" si="239"/>
        <v>29750</v>
      </c>
      <c r="I2432" s="125">
        <f t="shared" si="240"/>
        <v>35402</v>
      </c>
      <c r="J2432" s="103"/>
      <c r="K2432" s="124">
        <f t="shared" si="237"/>
        <v>29300</v>
      </c>
      <c r="L2432" s="125">
        <f t="shared" si="238"/>
        <v>30765</v>
      </c>
    </row>
    <row r="2433" spans="1:12" x14ac:dyDescent="0.25">
      <c r="A2433" s="149">
        <f t="shared" si="241"/>
        <v>243000</v>
      </c>
      <c r="B2433" s="5"/>
      <c r="C2433" s="78"/>
      <c r="D2433" s="78"/>
      <c r="E2433" s="136">
        <f>CEILING(($E$1003+formule!$E$44*(A2433-$A$1003))/100,1)*100</f>
        <v>29300</v>
      </c>
      <c r="F2433" s="137">
        <f t="shared" si="242"/>
        <v>34867</v>
      </c>
      <c r="G2433" s="106"/>
      <c r="H2433" s="124">
        <f t="shared" si="239"/>
        <v>29750</v>
      </c>
      <c r="I2433" s="125">
        <f t="shared" si="240"/>
        <v>35402</v>
      </c>
      <c r="J2433" s="103"/>
      <c r="K2433" s="124">
        <f t="shared" si="237"/>
        <v>29300</v>
      </c>
      <c r="L2433" s="125">
        <f t="shared" si="238"/>
        <v>30765</v>
      </c>
    </row>
    <row r="2434" spans="1:12" x14ac:dyDescent="0.25">
      <c r="A2434" s="149">
        <f t="shared" si="241"/>
        <v>243100</v>
      </c>
      <c r="B2434" s="5"/>
      <c r="C2434" s="78"/>
      <c r="D2434" s="78"/>
      <c r="E2434" s="136">
        <f>CEILING(($E$1003+formule!$E$44*(A2434-$A$1003))/100,1)*100</f>
        <v>29300</v>
      </c>
      <c r="F2434" s="137">
        <f t="shared" si="242"/>
        <v>34867</v>
      </c>
      <c r="G2434" s="106"/>
      <c r="H2434" s="124">
        <f t="shared" si="239"/>
        <v>29750</v>
      </c>
      <c r="I2434" s="125">
        <f t="shared" si="240"/>
        <v>35402</v>
      </c>
      <c r="J2434" s="103"/>
      <c r="K2434" s="124">
        <f t="shared" si="237"/>
        <v>29300</v>
      </c>
      <c r="L2434" s="125">
        <f t="shared" si="238"/>
        <v>30765</v>
      </c>
    </row>
    <row r="2435" spans="1:12" x14ac:dyDescent="0.25">
      <c r="A2435" s="149">
        <f t="shared" si="241"/>
        <v>243200</v>
      </c>
      <c r="B2435" s="5"/>
      <c r="C2435" s="78"/>
      <c r="D2435" s="78"/>
      <c r="E2435" s="136">
        <f>CEILING(($E$1003+formule!$E$44*(A2435-$A$1003))/100,1)*100</f>
        <v>29400</v>
      </c>
      <c r="F2435" s="137">
        <f t="shared" si="242"/>
        <v>34986</v>
      </c>
      <c r="G2435" s="106"/>
      <c r="H2435" s="124">
        <f t="shared" si="239"/>
        <v>29850</v>
      </c>
      <c r="I2435" s="125">
        <f t="shared" si="240"/>
        <v>35521</v>
      </c>
      <c r="J2435" s="103"/>
      <c r="K2435" s="124">
        <f t="shared" si="237"/>
        <v>29400</v>
      </c>
      <c r="L2435" s="125">
        <f t="shared" si="238"/>
        <v>30870</v>
      </c>
    </row>
    <row r="2436" spans="1:12" x14ac:dyDescent="0.25">
      <c r="A2436" s="149">
        <f t="shared" si="241"/>
        <v>243300</v>
      </c>
      <c r="B2436" s="5"/>
      <c r="C2436" s="78"/>
      <c r="D2436" s="78"/>
      <c r="E2436" s="136">
        <f>CEILING(($E$1003+formule!$E$44*(A2436-$A$1003))/100,1)*100</f>
        <v>29400</v>
      </c>
      <c r="F2436" s="137">
        <f t="shared" si="242"/>
        <v>34986</v>
      </c>
      <c r="G2436" s="106"/>
      <c r="H2436" s="124">
        <f t="shared" si="239"/>
        <v>29850</v>
      </c>
      <c r="I2436" s="125">
        <f t="shared" si="240"/>
        <v>35521</v>
      </c>
      <c r="J2436" s="103"/>
      <c r="K2436" s="124">
        <f t="shared" si="237"/>
        <v>29400</v>
      </c>
      <c r="L2436" s="125">
        <f t="shared" si="238"/>
        <v>30870</v>
      </c>
    </row>
    <row r="2437" spans="1:12" x14ac:dyDescent="0.25">
      <c r="A2437" s="149">
        <f t="shared" si="241"/>
        <v>243400</v>
      </c>
      <c r="B2437" s="5"/>
      <c r="C2437" s="78"/>
      <c r="D2437" s="78"/>
      <c r="E2437" s="136">
        <f>CEILING(($E$1003+formule!$E$44*(A2437-$A$1003))/100,1)*100</f>
        <v>29400</v>
      </c>
      <c r="F2437" s="137">
        <f t="shared" si="242"/>
        <v>34986</v>
      </c>
      <c r="G2437" s="106"/>
      <c r="H2437" s="124">
        <f t="shared" si="239"/>
        <v>29850</v>
      </c>
      <c r="I2437" s="125">
        <f t="shared" si="240"/>
        <v>35521</v>
      </c>
      <c r="J2437" s="103"/>
      <c r="K2437" s="124">
        <f t="shared" ref="K2437:K2500" si="243">E2437</f>
        <v>29400</v>
      </c>
      <c r="L2437" s="125">
        <f t="shared" ref="L2437:L2500" si="244">K2437*1.05</f>
        <v>30870</v>
      </c>
    </row>
    <row r="2438" spans="1:12" x14ac:dyDescent="0.25">
      <c r="A2438" s="149">
        <f t="shared" si="241"/>
        <v>243500</v>
      </c>
      <c r="B2438" s="5"/>
      <c r="C2438" s="78"/>
      <c r="D2438" s="78"/>
      <c r="E2438" s="136">
        <f>CEILING(($E$1003+formule!$E$44*(A2438-$A$1003))/100,1)*100</f>
        <v>29400</v>
      </c>
      <c r="F2438" s="137">
        <f t="shared" si="242"/>
        <v>34986</v>
      </c>
      <c r="G2438" s="106"/>
      <c r="H2438" s="124">
        <f t="shared" si="239"/>
        <v>29850</v>
      </c>
      <c r="I2438" s="125">
        <f t="shared" si="240"/>
        <v>35521</v>
      </c>
      <c r="J2438" s="103"/>
      <c r="K2438" s="124">
        <f t="shared" si="243"/>
        <v>29400</v>
      </c>
      <c r="L2438" s="125">
        <f t="shared" si="244"/>
        <v>30870</v>
      </c>
    </row>
    <row r="2439" spans="1:12" x14ac:dyDescent="0.25">
      <c r="A2439" s="149">
        <f t="shared" si="241"/>
        <v>243600</v>
      </c>
      <c r="B2439" s="5"/>
      <c r="C2439" s="78"/>
      <c r="D2439" s="78"/>
      <c r="E2439" s="136">
        <f>CEILING(($E$1003+formule!$E$44*(A2439-$A$1003))/100,1)*100</f>
        <v>29400</v>
      </c>
      <c r="F2439" s="137">
        <f t="shared" si="242"/>
        <v>34986</v>
      </c>
      <c r="G2439" s="106"/>
      <c r="H2439" s="124">
        <f t="shared" si="239"/>
        <v>29850</v>
      </c>
      <c r="I2439" s="125">
        <f t="shared" si="240"/>
        <v>35521</v>
      </c>
      <c r="J2439" s="103"/>
      <c r="K2439" s="124">
        <f t="shared" si="243"/>
        <v>29400</v>
      </c>
      <c r="L2439" s="125">
        <f t="shared" si="244"/>
        <v>30870</v>
      </c>
    </row>
    <row r="2440" spans="1:12" x14ac:dyDescent="0.25">
      <c r="A2440" s="149">
        <f t="shared" si="241"/>
        <v>243700</v>
      </c>
      <c r="B2440" s="5"/>
      <c r="C2440" s="78"/>
      <c r="D2440" s="78"/>
      <c r="E2440" s="136">
        <f>CEILING(($E$1003+formule!$E$44*(A2440-$A$1003))/100,1)*100</f>
        <v>29400</v>
      </c>
      <c r="F2440" s="137">
        <f t="shared" si="242"/>
        <v>34986</v>
      </c>
      <c r="G2440" s="106"/>
      <c r="H2440" s="124">
        <f t="shared" si="239"/>
        <v>29850</v>
      </c>
      <c r="I2440" s="125">
        <f t="shared" si="240"/>
        <v>35521</v>
      </c>
      <c r="J2440" s="103"/>
      <c r="K2440" s="124">
        <f t="shared" si="243"/>
        <v>29400</v>
      </c>
      <c r="L2440" s="125">
        <f t="shared" si="244"/>
        <v>30870</v>
      </c>
    </row>
    <row r="2441" spans="1:12" x14ac:dyDescent="0.25">
      <c r="A2441" s="149">
        <f t="shared" si="241"/>
        <v>243800</v>
      </c>
      <c r="B2441" s="5"/>
      <c r="C2441" s="78"/>
      <c r="D2441" s="78"/>
      <c r="E2441" s="136">
        <f>CEILING(($E$1003+formule!$E$44*(A2441-$A$1003))/100,1)*100</f>
        <v>29400</v>
      </c>
      <c r="F2441" s="137">
        <f t="shared" si="242"/>
        <v>34986</v>
      </c>
      <c r="G2441" s="106"/>
      <c r="H2441" s="124">
        <f t="shared" si="239"/>
        <v>29850</v>
      </c>
      <c r="I2441" s="125">
        <f t="shared" si="240"/>
        <v>35521</v>
      </c>
      <c r="J2441" s="103"/>
      <c r="K2441" s="124">
        <f t="shared" si="243"/>
        <v>29400</v>
      </c>
      <c r="L2441" s="125">
        <f t="shared" si="244"/>
        <v>30870</v>
      </c>
    </row>
    <row r="2442" spans="1:12" x14ac:dyDescent="0.25">
      <c r="A2442" s="149">
        <f t="shared" si="241"/>
        <v>243900</v>
      </c>
      <c r="B2442" s="5"/>
      <c r="C2442" s="78"/>
      <c r="D2442" s="78"/>
      <c r="E2442" s="136">
        <f>CEILING(($E$1003+formule!$E$44*(A2442-$A$1003))/100,1)*100</f>
        <v>29400</v>
      </c>
      <c r="F2442" s="137">
        <f t="shared" si="242"/>
        <v>34986</v>
      </c>
      <c r="G2442" s="106"/>
      <c r="H2442" s="124">
        <f t="shared" si="239"/>
        <v>29850</v>
      </c>
      <c r="I2442" s="125">
        <f t="shared" si="240"/>
        <v>35521</v>
      </c>
      <c r="J2442" s="103"/>
      <c r="K2442" s="124">
        <f t="shared" si="243"/>
        <v>29400</v>
      </c>
      <c r="L2442" s="125">
        <f t="shared" si="244"/>
        <v>30870</v>
      </c>
    </row>
    <row r="2443" spans="1:12" x14ac:dyDescent="0.25">
      <c r="A2443" s="149">
        <f t="shared" si="241"/>
        <v>244000</v>
      </c>
      <c r="B2443" s="5"/>
      <c r="C2443" s="78"/>
      <c r="D2443" s="78"/>
      <c r="E2443" s="136">
        <f>CEILING(($E$1003+formule!$E$44*(A2443-$A$1003))/100,1)*100</f>
        <v>29400</v>
      </c>
      <c r="F2443" s="137">
        <f t="shared" si="242"/>
        <v>34986</v>
      </c>
      <c r="G2443" s="106"/>
      <c r="H2443" s="124">
        <f t="shared" si="239"/>
        <v>29850</v>
      </c>
      <c r="I2443" s="125">
        <f t="shared" si="240"/>
        <v>35521</v>
      </c>
      <c r="J2443" s="103"/>
      <c r="K2443" s="124">
        <f t="shared" si="243"/>
        <v>29400</v>
      </c>
      <c r="L2443" s="125">
        <f t="shared" si="244"/>
        <v>30870</v>
      </c>
    </row>
    <row r="2444" spans="1:12" x14ac:dyDescent="0.25">
      <c r="A2444" s="149">
        <f t="shared" si="241"/>
        <v>244100</v>
      </c>
      <c r="B2444" s="5"/>
      <c r="C2444" s="78"/>
      <c r="D2444" s="78"/>
      <c r="E2444" s="136">
        <f>CEILING(($E$1003+formule!$E$44*(A2444-$A$1003))/100,1)*100</f>
        <v>29400</v>
      </c>
      <c r="F2444" s="137">
        <f t="shared" si="242"/>
        <v>34986</v>
      </c>
      <c r="G2444" s="106"/>
      <c r="H2444" s="124">
        <f t="shared" si="239"/>
        <v>29850</v>
      </c>
      <c r="I2444" s="125">
        <f t="shared" si="240"/>
        <v>35521</v>
      </c>
      <c r="J2444" s="103"/>
      <c r="K2444" s="124">
        <f t="shared" si="243"/>
        <v>29400</v>
      </c>
      <c r="L2444" s="125">
        <f t="shared" si="244"/>
        <v>30870</v>
      </c>
    </row>
    <row r="2445" spans="1:12" x14ac:dyDescent="0.25">
      <c r="A2445" s="149">
        <f t="shared" si="241"/>
        <v>244200</v>
      </c>
      <c r="B2445" s="5"/>
      <c r="C2445" s="78"/>
      <c r="D2445" s="78"/>
      <c r="E2445" s="136">
        <f>CEILING(($E$1003+formule!$E$44*(A2445-$A$1003))/100,1)*100</f>
        <v>29500</v>
      </c>
      <c r="F2445" s="137">
        <f t="shared" si="242"/>
        <v>35105</v>
      </c>
      <c r="G2445" s="106"/>
      <c r="H2445" s="124">
        <f t="shared" si="239"/>
        <v>29950</v>
      </c>
      <c r="I2445" s="125">
        <f t="shared" si="240"/>
        <v>35640</v>
      </c>
      <c r="J2445" s="103"/>
      <c r="K2445" s="124">
        <f t="shared" si="243"/>
        <v>29500</v>
      </c>
      <c r="L2445" s="125">
        <f t="shared" si="244"/>
        <v>30975</v>
      </c>
    </row>
    <row r="2446" spans="1:12" x14ac:dyDescent="0.25">
      <c r="A2446" s="149">
        <f t="shared" si="241"/>
        <v>244300</v>
      </c>
      <c r="B2446" s="5"/>
      <c r="C2446" s="78"/>
      <c r="D2446" s="78"/>
      <c r="E2446" s="136">
        <f>CEILING(($E$1003+formule!$E$44*(A2446-$A$1003))/100,1)*100</f>
        <v>29500</v>
      </c>
      <c r="F2446" s="137">
        <f t="shared" si="242"/>
        <v>35105</v>
      </c>
      <c r="G2446" s="106"/>
      <c r="H2446" s="124">
        <f t="shared" si="239"/>
        <v>29950</v>
      </c>
      <c r="I2446" s="125">
        <f t="shared" si="240"/>
        <v>35640</v>
      </c>
      <c r="J2446" s="103"/>
      <c r="K2446" s="124">
        <f t="shared" si="243"/>
        <v>29500</v>
      </c>
      <c r="L2446" s="125">
        <f t="shared" si="244"/>
        <v>30975</v>
      </c>
    </row>
    <row r="2447" spans="1:12" x14ac:dyDescent="0.25">
      <c r="A2447" s="149">
        <f t="shared" si="241"/>
        <v>244400</v>
      </c>
      <c r="B2447" s="5"/>
      <c r="C2447" s="78"/>
      <c r="D2447" s="78"/>
      <c r="E2447" s="136">
        <f>CEILING(($E$1003+formule!$E$44*(A2447-$A$1003))/100,1)*100</f>
        <v>29500</v>
      </c>
      <c r="F2447" s="137">
        <f t="shared" si="242"/>
        <v>35105</v>
      </c>
      <c r="G2447" s="106"/>
      <c r="H2447" s="124">
        <f t="shared" si="239"/>
        <v>29950</v>
      </c>
      <c r="I2447" s="125">
        <f t="shared" si="240"/>
        <v>35640</v>
      </c>
      <c r="J2447" s="103"/>
      <c r="K2447" s="124">
        <f t="shared" si="243"/>
        <v>29500</v>
      </c>
      <c r="L2447" s="125">
        <f t="shared" si="244"/>
        <v>30975</v>
      </c>
    </row>
    <row r="2448" spans="1:12" x14ac:dyDescent="0.25">
      <c r="A2448" s="149">
        <f t="shared" si="241"/>
        <v>244500</v>
      </c>
      <c r="B2448" s="5"/>
      <c r="C2448" s="78"/>
      <c r="D2448" s="78"/>
      <c r="E2448" s="136">
        <f>CEILING(($E$1003+formule!$E$44*(A2448-$A$1003))/100,1)*100</f>
        <v>29500</v>
      </c>
      <c r="F2448" s="137">
        <f t="shared" si="242"/>
        <v>35105</v>
      </c>
      <c r="G2448" s="106"/>
      <c r="H2448" s="124">
        <f t="shared" si="239"/>
        <v>29950</v>
      </c>
      <c r="I2448" s="125">
        <f t="shared" si="240"/>
        <v>35640</v>
      </c>
      <c r="J2448" s="103"/>
      <c r="K2448" s="124">
        <f t="shared" si="243"/>
        <v>29500</v>
      </c>
      <c r="L2448" s="125">
        <f t="shared" si="244"/>
        <v>30975</v>
      </c>
    </row>
    <row r="2449" spans="1:12" x14ac:dyDescent="0.25">
      <c r="A2449" s="149">
        <f t="shared" si="241"/>
        <v>244600</v>
      </c>
      <c r="B2449" s="5"/>
      <c r="C2449" s="78"/>
      <c r="D2449" s="78"/>
      <c r="E2449" s="136">
        <f>CEILING(($E$1003+formule!$E$44*(A2449-$A$1003))/100,1)*100</f>
        <v>29500</v>
      </c>
      <c r="F2449" s="137">
        <f t="shared" si="242"/>
        <v>35105</v>
      </c>
      <c r="G2449" s="106"/>
      <c r="H2449" s="124">
        <f t="shared" si="239"/>
        <v>29950</v>
      </c>
      <c r="I2449" s="125">
        <f t="shared" si="240"/>
        <v>35640</v>
      </c>
      <c r="J2449" s="103"/>
      <c r="K2449" s="124">
        <f t="shared" si="243"/>
        <v>29500</v>
      </c>
      <c r="L2449" s="125">
        <f t="shared" si="244"/>
        <v>30975</v>
      </c>
    </row>
    <row r="2450" spans="1:12" x14ac:dyDescent="0.25">
      <c r="A2450" s="149">
        <f t="shared" si="241"/>
        <v>244700</v>
      </c>
      <c r="B2450" s="5"/>
      <c r="C2450" s="78"/>
      <c r="D2450" s="78"/>
      <c r="E2450" s="136">
        <f>CEILING(($E$1003+formule!$E$44*(A2450-$A$1003))/100,1)*100</f>
        <v>29500</v>
      </c>
      <c r="F2450" s="137">
        <f t="shared" si="242"/>
        <v>35105</v>
      </c>
      <c r="G2450" s="106"/>
      <c r="H2450" s="124">
        <f t="shared" si="239"/>
        <v>29950</v>
      </c>
      <c r="I2450" s="125">
        <f t="shared" si="240"/>
        <v>35640</v>
      </c>
      <c r="J2450" s="103"/>
      <c r="K2450" s="124">
        <f t="shared" si="243"/>
        <v>29500</v>
      </c>
      <c r="L2450" s="125">
        <f t="shared" si="244"/>
        <v>30975</v>
      </c>
    </row>
    <row r="2451" spans="1:12" x14ac:dyDescent="0.25">
      <c r="A2451" s="149">
        <f t="shared" si="241"/>
        <v>244800</v>
      </c>
      <c r="B2451" s="5"/>
      <c r="C2451" s="78"/>
      <c r="D2451" s="78"/>
      <c r="E2451" s="136">
        <f>CEILING(($E$1003+formule!$E$44*(A2451-$A$1003))/100,1)*100</f>
        <v>29500</v>
      </c>
      <c r="F2451" s="137">
        <f t="shared" si="242"/>
        <v>35105</v>
      </c>
      <c r="G2451" s="106"/>
      <c r="H2451" s="124">
        <f t="shared" si="239"/>
        <v>29950</v>
      </c>
      <c r="I2451" s="125">
        <f t="shared" si="240"/>
        <v>35640</v>
      </c>
      <c r="J2451" s="103"/>
      <c r="K2451" s="124">
        <f t="shared" si="243"/>
        <v>29500</v>
      </c>
      <c r="L2451" s="125">
        <f t="shared" si="244"/>
        <v>30975</v>
      </c>
    </row>
    <row r="2452" spans="1:12" x14ac:dyDescent="0.25">
      <c r="A2452" s="149">
        <f t="shared" si="241"/>
        <v>244900</v>
      </c>
      <c r="B2452" s="5"/>
      <c r="C2452" s="78"/>
      <c r="D2452" s="78"/>
      <c r="E2452" s="136">
        <f>CEILING(($E$1003+formule!$E$44*(A2452-$A$1003))/100,1)*100</f>
        <v>29500</v>
      </c>
      <c r="F2452" s="137">
        <f t="shared" si="242"/>
        <v>35105</v>
      </c>
      <c r="G2452" s="106"/>
      <c r="H2452" s="124">
        <f t="shared" si="239"/>
        <v>29950</v>
      </c>
      <c r="I2452" s="125">
        <f t="shared" si="240"/>
        <v>35640</v>
      </c>
      <c r="J2452" s="103"/>
      <c r="K2452" s="124">
        <f t="shared" si="243"/>
        <v>29500</v>
      </c>
      <c r="L2452" s="125">
        <f t="shared" si="244"/>
        <v>30975</v>
      </c>
    </row>
    <row r="2453" spans="1:12" x14ac:dyDescent="0.25">
      <c r="A2453" s="149">
        <f t="shared" si="241"/>
        <v>245000</v>
      </c>
      <c r="B2453" s="5"/>
      <c r="C2453" s="78"/>
      <c r="D2453" s="78"/>
      <c r="E2453" s="136">
        <f>CEILING(($E$1003+formule!$E$44*(A2453-$A$1003))/100,1)*100</f>
        <v>29500</v>
      </c>
      <c r="F2453" s="137">
        <f t="shared" si="242"/>
        <v>35105</v>
      </c>
      <c r="G2453" s="106"/>
      <c r="H2453" s="124">
        <f t="shared" si="239"/>
        <v>29950</v>
      </c>
      <c r="I2453" s="125">
        <f t="shared" si="240"/>
        <v>35640</v>
      </c>
      <c r="J2453" s="103"/>
      <c r="K2453" s="124">
        <f t="shared" si="243"/>
        <v>29500</v>
      </c>
      <c r="L2453" s="125">
        <f t="shared" si="244"/>
        <v>30975</v>
      </c>
    </row>
    <row r="2454" spans="1:12" x14ac:dyDescent="0.25">
      <c r="A2454" s="149">
        <f t="shared" si="241"/>
        <v>245100</v>
      </c>
      <c r="B2454" s="5"/>
      <c r="C2454" s="78"/>
      <c r="D2454" s="78"/>
      <c r="E2454" s="136">
        <f>CEILING(($E$1003+formule!$E$44*(A2454-$A$1003))/100,1)*100</f>
        <v>29500</v>
      </c>
      <c r="F2454" s="137">
        <f t="shared" si="242"/>
        <v>35105</v>
      </c>
      <c r="G2454" s="106"/>
      <c r="H2454" s="124">
        <f t="shared" si="239"/>
        <v>29950</v>
      </c>
      <c r="I2454" s="125">
        <f t="shared" si="240"/>
        <v>35640</v>
      </c>
      <c r="J2454" s="103"/>
      <c r="K2454" s="124">
        <f t="shared" si="243"/>
        <v>29500</v>
      </c>
      <c r="L2454" s="125">
        <f t="shared" si="244"/>
        <v>30975</v>
      </c>
    </row>
    <row r="2455" spans="1:12" x14ac:dyDescent="0.25">
      <c r="A2455" s="149">
        <f t="shared" si="241"/>
        <v>245200</v>
      </c>
      <c r="B2455" s="5"/>
      <c r="C2455" s="78"/>
      <c r="D2455" s="78"/>
      <c r="E2455" s="136">
        <f>CEILING(($E$1003+formule!$E$44*(A2455-$A$1003))/100,1)*100</f>
        <v>29600</v>
      </c>
      <c r="F2455" s="137">
        <f t="shared" si="242"/>
        <v>35224</v>
      </c>
      <c r="G2455" s="106"/>
      <c r="H2455" s="124">
        <f t="shared" si="239"/>
        <v>30050</v>
      </c>
      <c r="I2455" s="125">
        <f t="shared" si="240"/>
        <v>35759</v>
      </c>
      <c r="J2455" s="103"/>
      <c r="K2455" s="124">
        <f t="shared" si="243"/>
        <v>29600</v>
      </c>
      <c r="L2455" s="125">
        <f t="shared" si="244"/>
        <v>31080</v>
      </c>
    </row>
    <row r="2456" spans="1:12" x14ac:dyDescent="0.25">
      <c r="A2456" s="149">
        <f t="shared" si="241"/>
        <v>245300</v>
      </c>
      <c r="B2456" s="5"/>
      <c r="C2456" s="78"/>
      <c r="D2456" s="78"/>
      <c r="E2456" s="136">
        <f>CEILING(($E$1003+formule!$E$44*(A2456-$A$1003))/100,1)*100</f>
        <v>29600</v>
      </c>
      <c r="F2456" s="137">
        <f t="shared" si="242"/>
        <v>35224</v>
      </c>
      <c r="G2456" s="106"/>
      <c r="H2456" s="124">
        <f t="shared" si="239"/>
        <v>30050</v>
      </c>
      <c r="I2456" s="125">
        <f t="shared" si="240"/>
        <v>35759</v>
      </c>
      <c r="J2456" s="103"/>
      <c r="K2456" s="124">
        <f t="shared" si="243"/>
        <v>29600</v>
      </c>
      <c r="L2456" s="125">
        <f t="shared" si="244"/>
        <v>31080</v>
      </c>
    </row>
    <row r="2457" spans="1:12" x14ac:dyDescent="0.25">
      <c r="A2457" s="149">
        <f t="shared" si="241"/>
        <v>245400</v>
      </c>
      <c r="B2457" s="5"/>
      <c r="C2457" s="78"/>
      <c r="D2457" s="78"/>
      <c r="E2457" s="136">
        <f>CEILING(($E$1003+formule!$E$44*(A2457-$A$1003))/100,1)*100</f>
        <v>29600</v>
      </c>
      <c r="F2457" s="137">
        <f t="shared" si="242"/>
        <v>35224</v>
      </c>
      <c r="G2457" s="106"/>
      <c r="H2457" s="124">
        <f t="shared" si="239"/>
        <v>30050</v>
      </c>
      <c r="I2457" s="125">
        <f t="shared" si="240"/>
        <v>35759</v>
      </c>
      <c r="J2457" s="103"/>
      <c r="K2457" s="124">
        <f t="shared" si="243"/>
        <v>29600</v>
      </c>
      <c r="L2457" s="125">
        <f t="shared" si="244"/>
        <v>31080</v>
      </c>
    </row>
    <row r="2458" spans="1:12" x14ac:dyDescent="0.25">
      <c r="A2458" s="149">
        <f t="shared" si="241"/>
        <v>245500</v>
      </c>
      <c r="B2458" s="5"/>
      <c r="C2458" s="78"/>
      <c r="D2458" s="78"/>
      <c r="E2458" s="136">
        <f>CEILING(($E$1003+formule!$E$44*(A2458-$A$1003))/100,1)*100</f>
        <v>29600</v>
      </c>
      <c r="F2458" s="137">
        <f t="shared" si="242"/>
        <v>35224</v>
      </c>
      <c r="G2458" s="106"/>
      <c r="H2458" s="124">
        <f t="shared" si="239"/>
        <v>30050</v>
      </c>
      <c r="I2458" s="125">
        <f t="shared" si="240"/>
        <v>35759</v>
      </c>
      <c r="J2458" s="103"/>
      <c r="K2458" s="124">
        <f t="shared" si="243"/>
        <v>29600</v>
      </c>
      <c r="L2458" s="125">
        <f t="shared" si="244"/>
        <v>31080</v>
      </c>
    </row>
    <row r="2459" spans="1:12" x14ac:dyDescent="0.25">
      <c r="A2459" s="149">
        <f t="shared" si="241"/>
        <v>245600</v>
      </c>
      <c r="B2459" s="5"/>
      <c r="C2459" s="78"/>
      <c r="D2459" s="78"/>
      <c r="E2459" s="136">
        <f>CEILING(($E$1003+formule!$E$44*(A2459-$A$1003))/100,1)*100</f>
        <v>29600</v>
      </c>
      <c r="F2459" s="137">
        <f t="shared" si="242"/>
        <v>35224</v>
      </c>
      <c r="G2459" s="106"/>
      <c r="H2459" s="124">
        <f t="shared" si="239"/>
        <v>30050</v>
      </c>
      <c r="I2459" s="125">
        <f t="shared" si="240"/>
        <v>35759</v>
      </c>
      <c r="J2459" s="103"/>
      <c r="K2459" s="124">
        <f t="shared" si="243"/>
        <v>29600</v>
      </c>
      <c r="L2459" s="125">
        <f t="shared" si="244"/>
        <v>31080</v>
      </c>
    </row>
    <row r="2460" spans="1:12" x14ac:dyDescent="0.25">
      <c r="A2460" s="149">
        <f t="shared" si="241"/>
        <v>245700</v>
      </c>
      <c r="B2460" s="5"/>
      <c r="C2460" s="78"/>
      <c r="D2460" s="78"/>
      <c r="E2460" s="136">
        <f>CEILING(($E$1003+formule!$E$44*(A2460-$A$1003))/100,1)*100</f>
        <v>29600</v>
      </c>
      <c r="F2460" s="137">
        <f t="shared" si="242"/>
        <v>35224</v>
      </c>
      <c r="G2460" s="106"/>
      <c r="H2460" s="124">
        <f t="shared" si="239"/>
        <v>30050</v>
      </c>
      <c r="I2460" s="125">
        <f t="shared" si="240"/>
        <v>35759</v>
      </c>
      <c r="J2460" s="103"/>
      <c r="K2460" s="124">
        <f t="shared" si="243"/>
        <v>29600</v>
      </c>
      <c r="L2460" s="125">
        <f t="shared" si="244"/>
        <v>31080</v>
      </c>
    </row>
    <row r="2461" spans="1:12" x14ac:dyDescent="0.25">
      <c r="A2461" s="149">
        <f t="shared" si="241"/>
        <v>245800</v>
      </c>
      <c r="B2461" s="5"/>
      <c r="C2461" s="78"/>
      <c r="D2461" s="78"/>
      <c r="E2461" s="136">
        <f>CEILING(($E$1003+formule!$E$44*(A2461-$A$1003))/100,1)*100</f>
        <v>29600</v>
      </c>
      <c r="F2461" s="137">
        <f t="shared" si="242"/>
        <v>35224</v>
      </c>
      <c r="G2461" s="106"/>
      <c r="H2461" s="124">
        <f t="shared" si="239"/>
        <v>30050</v>
      </c>
      <c r="I2461" s="125">
        <f t="shared" si="240"/>
        <v>35759</v>
      </c>
      <c r="J2461" s="103"/>
      <c r="K2461" s="124">
        <f t="shared" si="243"/>
        <v>29600</v>
      </c>
      <c r="L2461" s="125">
        <f t="shared" si="244"/>
        <v>31080</v>
      </c>
    </row>
    <row r="2462" spans="1:12" x14ac:dyDescent="0.25">
      <c r="A2462" s="149">
        <f t="shared" si="241"/>
        <v>245900</v>
      </c>
      <c r="B2462" s="5"/>
      <c r="C2462" s="78"/>
      <c r="D2462" s="78"/>
      <c r="E2462" s="136">
        <f>CEILING(($E$1003+formule!$E$44*(A2462-$A$1003))/100,1)*100</f>
        <v>29600</v>
      </c>
      <c r="F2462" s="137">
        <f t="shared" si="242"/>
        <v>35224</v>
      </c>
      <c r="G2462" s="106"/>
      <c r="H2462" s="124">
        <f t="shared" si="239"/>
        <v>30050</v>
      </c>
      <c r="I2462" s="125">
        <f t="shared" si="240"/>
        <v>35759</v>
      </c>
      <c r="J2462" s="103"/>
      <c r="K2462" s="124">
        <f t="shared" si="243"/>
        <v>29600</v>
      </c>
      <c r="L2462" s="125">
        <f t="shared" si="244"/>
        <v>31080</v>
      </c>
    </row>
    <row r="2463" spans="1:12" x14ac:dyDescent="0.25">
      <c r="A2463" s="149">
        <f t="shared" si="241"/>
        <v>246000</v>
      </c>
      <c r="B2463" s="5"/>
      <c r="C2463" s="78"/>
      <c r="D2463" s="78"/>
      <c r="E2463" s="136">
        <f>CEILING(($E$1003+formule!$E$44*(A2463-$A$1003))/100,1)*100</f>
        <v>29600</v>
      </c>
      <c r="F2463" s="137">
        <f t="shared" si="242"/>
        <v>35224</v>
      </c>
      <c r="G2463" s="106"/>
      <c r="H2463" s="124">
        <f t="shared" si="239"/>
        <v>30050</v>
      </c>
      <c r="I2463" s="125">
        <f t="shared" si="240"/>
        <v>35759</v>
      </c>
      <c r="J2463" s="103"/>
      <c r="K2463" s="124">
        <f t="shared" si="243"/>
        <v>29600</v>
      </c>
      <c r="L2463" s="125">
        <f t="shared" si="244"/>
        <v>31080</v>
      </c>
    </row>
    <row r="2464" spans="1:12" x14ac:dyDescent="0.25">
      <c r="A2464" s="149">
        <f t="shared" si="241"/>
        <v>246100</v>
      </c>
      <c r="B2464" s="5"/>
      <c r="C2464" s="78"/>
      <c r="D2464" s="78"/>
      <c r="E2464" s="136">
        <f>CEILING(($E$1003+formule!$E$44*(A2464-$A$1003))/100,1)*100</f>
        <v>29600</v>
      </c>
      <c r="F2464" s="137">
        <f t="shared" si="242"/>
        <v>35224</v>
      </c>
      <c r="G2464" s="106"/>
      <c r="H2464" s="124">
        <f t="shared" si="239"/>
        <v>30050</v>
      </c>
      <c r="I2464" s="125">
        <f t="shared" si="240"/>
        <v>35759</v>
      </c>
      <c r="J2464" s="103"/>
      <c r="K2464" s="124">
        <f t="shared" si="243"/>
        <v>29600</v>
      </c>
      <c r="L2464" s="125">
        <f t="shared" si="244"/>
        <v>31080</v>
      </c>
    </row>
    <row r="2465" spans="1:12" x14ac:dyDescent="0.25">
      <c r="A2465" s="149">
        <f t="shared" si="241"/>
        <v>246200</v>
      </c>
      <c r="B2465" s="5"/>
      <c r="C2465" s="78"/>
      <c r="D2465" s="78"/>
      <c r="E2465" s="136">
        <f>CEILING(($E$1003+formule!$E$44*(A2465-$A$1003))/100,1)*100</f>
        <v>29700</v>
      </c>
      <c r="F2465" s="137">
        <f t="shared" si="242"/>
        <v>35343</v>
      </c>
      <c r="G2465" s="106"/>
      <c r="H2465" s="124">
        <f t="shared" si="239"/>
        <v>30150</v>
      </c>
      <c r="I2465" s="125">
        <f t="shared" si="240"/>
        <v>35878</v>
      </c>
      <c r="J2465" s="103"/>
      <c r="K2465" s="124">
        <f t="shared" si="243"/>
        <v>29700</v>
      </c>
      <c r="L2465" s="125">
        <f t="shared" si="244"/>
        <v>31185</v>
      </c>
    </row>
    <row r="2466" spans="1:12" x14ac:dyDescent="0.25">
      <c r="A2466" s="149">
        <f t="shared" si="241"/>
        <v>246300</v>
      </c>
      <c r="B2466" s="5"/>
      <c r="C2466" s="78"/>
      <c r="D2466" s="78"/>
      <c r="E2466" s="136">
        <f>CEILING(($E$1003+formule!$E$44*(A2466-$A$1003))/100,1)*100</f>
        <v>29700</v>
      </c>
      <c r="F2466" s="137">
        <f t="shared" si="242"/>
        <v>35343</v>
      </c>
      <c r="G2466" s="106"/>
      <c r="H2466" s="124">
        <f t="shared" si="239"/>
        <v>30150</v>
      </c>
      <c r="I2466" s="125">
        <f t="shared" si="240"/>
        <v>35878</v>
      </c>
      <c r="J2466" s="103"/>
      <c r="K2466" s="124">
        <f t="shared" si="243"/>
        <v>29700</v>
      </c>
      <c r="L2466" s="125">
        <f t="shared" si="244"/>
        <v>31185</v>
      </c>
    </row>
    <row r="2467" spans="1:12" x14ac:dyDescent="0.25">
      <c r="A2467" s="149">
        <f t="shared" si="241"/>
        <v>246400</v>
      </c>
      <c r="B2467" s="5"/>
      <c r="C2467" s="78"/>
      <c r="D2467" s="78"/>
      <c r="E2467" s="136">
        <f>CEILING(($E$1003+formule!$E$44*(A2467-$A$1003))/100,1)*100</f>
        <v>29700</v>
      </c>
      <c r="F2467" s="137">
        <f t="shared" si="242"/>
        <v>35343</v>
      </c>
      <c r="G2467" s="106"/>
      <c r="H2467" s="124">
        <f t="shared" si="239"/>
        <v>30150</v>
      </c>
      <c r="I2467" s="125">
        <f t="shared" si="240"/>
        <v>35878</v>
      </c>
      <c r="J2467" s="103"/>
      <c r="K2467" s="124">
        <f t="shared" si="243"/>
        <v>29700</v>
      </c>
      <c r="L2467" s="125">
        <f t="shared" si="244"/>
        <v>31185</v>
      </c>
    </row>
    <row r="2468" spans="1:12" x14ac:dyDescent="0.25">
      <c r="A2468" s="149">
        <f t="shared" si="241"/>
        <v>246500</v>
      </c>
      <c r="B2468" s="5"/>
      <c r="C2468" s="78"/>
      <c r="D2468" s="78"/>
      <c r="E2468" s="136">
        <f>CEILING(($E$1003+formule!$E$44*(A2468-$A$1003))/100,1)*100</f>
        <v>29700</v>
      </c>
      <c r="F2468" s="137">
        <f t="shared" si="242"/>
        <v>35343</v>
      </c>
      <c r="G2468" s="106"/>
      <c r="H2468" s="124">
        <f t="shared" si="239"/>
        <v>30150</v>
      </c>
      <c r="I2468" s="125">
        <f t="shared" si="240"/>
        <v>35878</v>
      </c>
      <c r="J2468" s="103"/>
      <c r="K2468" s="124">
        <f t="shared" si="243"/>
        <v>29700</v>
      </c>
      <c r="L2468" s="125">
        <f t="shared" si="244"/>
        <v>31185</v>
      </c>
    </row>
    <row r="2469" spans="1:12" x14ac:dyDescent="0.25">
      <c r="A2469" s="149">
        <f t="shared" si="241"/>
        <v>246600</v>
      </c>
      <c r="B2469" s="5"/>
      <c r="C2469" s="78"/>
      <c r="D2469" s="78"/>
      <c r="E2469" s="136">
        <f>CEILING(($E$1003+formule!$E$44*(A2469-$A$1003))/100,1)*100</f>
        <v>29700</v>
      </c>
      <c r="F2469" s="137">
        <f t="shared" si="242"/>
        <v>35343</v>
      </c>
      <c r="G2469" s="106"/>
      <c r="H2469" s="124">
        <f t="shared" si="239"/>
        <v>30150</v>
      </c>
      <c r="I2469" s="125">
        <f t="shared" si="240"/>
        <v>35878</v>
      </c>
      <c r="J2469" s="103"/>
      <c r="K2469" s="124">
        <f t="shared" si="243"/>
        <v>29700</v>
      </c>
      <c r="L2469" s="125">
        <f t="shared" si="244"/>
        <v>31185</v>
      </c>
    </row>
    <row r="2470" spans="1:12" x14ac:dyDescent="0.25">
      <c r="A2470" s="149">
        <f t="shared" si="241"/>
        <v>246700</v>
      </c>
      <c r="B2470" s="5"/>
      <c r="C2470" s="78"/>
      <c r="D2470" s="78"/>
      <c r="E2470" s="136">
        <f>CEILING(($E$1003+formule!$E$44*(A2470-$A$1003))/100,1)*100</f>
        <v>29700</v>
      </c>
      <c r="F2470" s="137">
        <f t="shared" si="242"/>
        <v>35343</v>
      </c>
      <c r="G2470" s="106"/>
      <c r="H2470" s="124">
        <f t="shared" si="239"/>
        <v>30150</v>
      </c>
      <c r="I2470" s="125">
        <f t="shared" si="240"/>
        <v>35878</v>
      </c>
      <c r="J2470" s="103"/>
      <c r="K2470" s="124">
        <f t="shared" si="243"/>
        <v>29700</v>
      </c>
      <c r="L2470" s="125">
        <f t="shared" si="244"/>
        <v>31185</v>
      </c>
    </row>
    <row r="2471" spans="1:12" x14ac:dyDescent="0.25">
      <c r="A2471" s="149">
        <f t="shared" si="241"/>
        <v>246800</v>
      </c>
      <c r="B2471" s="5"/>
      <c r="C2471" s="78"/>
      <c r="D2471" s="78"/>
      <c r="E2471" s="136">
        <f>CEILING(($E$1003+formule!$E$44*(A2471-$A$1003))/100,1)*100</f>
        <v>29700</v>
      </c>
      <c r="F2471" s="137">
        <f t="shared" si="242"/>
        <v>35343</v>
      </c>
      <c r="G2471" s="106"/>
      <c r="H2471" s="124">
        <f t="shared" si="239"/>
        <v>30150</v>
      </c>
      <c r="I2471" s="125">
        <f t="shared" si="240"/>
        <v>35878</v>
      </c>
      <c r="J2471" s="103"/>
      <c r="K2471" s="124">
        <f t="shared" si="243"/>
        <v>29700</v>
      </c>
      <c r="L2471" s="125">
        <f t="shared" si="244"/>
        <v>31185</v>
      </c>
    </row>
    <row r="2472" spans="1:12" x14ac:dyDescent="0.25">
      <c r="A2472" s="149">
        <f t="shared" si="241"/>
        <v>246900</v>
      </c>
      <c r="B2472" s="5"/>
      <c r="C2472" s="78"/>
      <c r="D2472" s="78"/>
      <c r="E2472" s="136">
        <f>CEILING(($E$1003+formule!$E$44*(A2472-$A$1003))/100,1)*100</f>
        <v>29700</v>
      </c>
      <c r="F2472" s="137">
        <f t="shared" si="242"/>
        <v>35343</v>
      </c>
      <c r="G2472" s="106"/>
      <c r="H2472" s="124">
        <f t="shared" si="239"/>
        <v>30150</v>
      </c>
      <c r="I2472" s="125">
        <f t="shared" si="240"/>
        <v>35878</v>
      </c>
      <c r="J2472" s="103"/>
      <c r="K2472" s="124">
        <f t="shared" si="243"/>
        <v>29700</v>
      </c>
      <c r="L2472" s="125">
        <f t="shared" si="244"/>
        <v>31185</v>
      </c>
    </row>
    <row r="2473" spans="1:12" x14ac:dyDescent="0.25">
      <c r="A2473" s="149">
        <f t="shared" si="241"/>
        <v>247000</v>
      </c>
      <c r="B2473" s="5"/>
      <c r="C2473" s="78"/>
      <c r="D2473" s="78"/>
      <c r="E2473" s="136">
        <f>CEILING(($E$1003+formule!$E$44*(A2473-$A$1003))/100,1)*100</f>
        <v>29700</v>
      </c>
      <c r="F2473" s="137">
        <f t="shared" si="242"/>
        <v>35343</v>
      </c>
      <c r="G2473" s="106"/>
      <c r="H2473" s="124">
        <f t="shared" ref="H2473:H2503" si="245">E2473+450</f>
        <v>30150</v>
      </c>
      <c r="I2473" s="125">
        <f t="shared" ref="I2473:I2503" si="246">F2473+535</f>
        <v>35878</v>
      </c>
      <c r="J2473" s="103"/>
      <c r="K2473" s="124">
        <f t="shared" si="243"/>
        <v>29700</v>
      </c>
      <c r="L2473" s="125">
        <f t="shared" si="244"/>
        <v>31185</v>
      </c>
    </row>
    <row r="2474" spans="1:12" x14ac:dyDescent="0.25">
      <c r="A2474" s="149">
        <f t="shared" si="241"/>
        <v>247100</v>
      </c>
      <c r="B2474" s="5"/>
      <c r="C2474" s="78"/>
      <c r="D2474" s="78"/>
      <c r="E2474" s="136">
        <f>CEILING(($E$1003+formule!$E$44*(A2474-$A$1003))/100,1)*100</f>
        <v>29700</v>
      </c>
      <c r="F2474" s="137">
        <f t="shared" si="242"/>
        <v>35343</v>
      </c>
      <c r="G2474" s="106"/>
      <c r="H2474" s="124">
        <f t="shared" si="245"/>
        <v>30150</v>
      </c>
      <c r="I2474" s="125">
        <f t="shared" si="246"/>
        <v>35878</v>
      </c>
      <c r="J2474" s="103"/>
      <c r="K2474" s="124">
        <f t="shared" si="243"/>
        <v>29700</v>
      </c>
      <c r="L2474" s="125">
        <f t="shared" si="244"/>
        <v>31185</v>
      </c>
    </row>
    <row r="2475" spans="1:12" x14ac:dyDescent="0.25">
      <c r="A2475" s="149">
        <f t="shared" si="241"/>
        <v>247200</v>
      </c>
      <c r="B2475" s="5"/>
      <c r="C2475" s="78"/>
      <c r="D2475" s="78"/>
      <c r="E2475" s="136">
        <f>CEILING(($E$1003+formule!$E$44*(A2475-$A$1003))/100,1)*100</f>
        <v>29800</v>
      </c>
      <c r="F2475" s="137">
        <f t="shared" si="242"/>
        <v>35462</v>
      </c>
      <c r="G2475" s="106"/>
      <c r="H2475" s="124">
        <f t="shared" si="245"/>
        <v>30250</v>
      </c>
      <c r="I2475" s="125">
        <f t="shared" si="246"/>
        <v>35997</v>
      </c>
      <c r="J2475" s="103"/>
      <c r="K2475" s="124">
        <f t="shared" si="243"/>
        <v>29800</v>
      </c>
      <c r="L2475" s="125">
        <f t="shared" si="244"/>
        <v>31290</v>
      </c>
    </row>
    <row r="2476" spans="1:12" x14ac:dyDescent="0.25">
      <c r="A2476" s="149">
        <f t="shared" si="241"/>
        <v>247300</v>
      </c>
      <c r="B2476" s="5"/>
      <c r="C2476" s="78"/>
      <c r="D2476" s="78"/>
      <c r="E2476" s="136">
        <f>CEILING(($E$1003+formule!$E$44*(A2476-$A$1003))/100,1)*100</f>
        <v>29800</v>
      </c>
      <c r="F2476" s="137">
        <f t="shared" si="242"/>
        <v>35462</v>
      </c>
      <c r="G2476" s="106"/>
      <c r="H2476" s="124">
        <f t="shared" si="245"/>
        <v>30250</v>
      </c>
      <c r="I2476" s="125">
        <f t="shared" si="246"/>
        <v>35997</v>
      </c>
      <c r="J2476" s="103"/>
      <c r="K2476" s="124">
        <f t="shared" si="243"/>
        <v>29800</v>
      </c>
      <c r="L2476" s="125">
        <f t="shared" si="244"/>
        <v>31290</v>
      </c>
    </row>
    <row r="2477" spans="1:12" x14ac:dyDescent="0.25">
      <c r="A2477" s="149">
        <f t="shared" ref="A2477:A2503" si="247">A2476+100</f>
        <v>247400</v>
      </c>
      <c r="B2477" s="5"/>
      <c r="C2477" s="78"/>
      <c r="D2477" s="78"/>
      <c r="E2477" s="136">
        <f>CEILING(($E$1003+formule!$E$44*(A2477-$A$1003))/100,1)*100</f>
        <v>29800</v>
      </c>
      <c r="F2477" s="137">
        <f t="shared" si="242"/>
        <v>35462</v>
      </c>
      <c r="G2477" s="106"/>
      <c r="H2477" s="124">
        <f t="shared" si="245"/>
        <v>30250</v>
      </c>
      <c r="I2477" s="125">
        <f t="shared" si="246"/>
        <v>35997</v>
      </c>
      <c r="J2477" s="103"/>
      <c r="K2477" s="124">
        <f t="shared" si="243"/>
        <v>29800</v>
      </c>
      <c r="L2477" s="125">
        <f t="shared" si="244"/>
        <v>31290</v>
      </c>
    </row>
    <row r="2478" spans="1:12" x14ac:dyDescent="0.25">
      <c r="A2478" s="149">
        <f t="shared" si="247"/>
        <v>247500</v>
      </c>
      <c r="B2478" s="5"/>
      <c r="C2478" s="78"/>
      <c r="D2478" s="78"/>
      <c r="E2478" s="136">
        <f>CEILING(($E$1003+formule!$E$44*(A2478-$A$1003))/100,1)*100</f>
        <v>29800</v>
      </c>
      <c r="F2478" s="137">
        <f t="shared" si="242"/>
        <v>35462</v>
      </c>
      <c r="G2478" s="106"/>
      <c r="H2478" s="124">
        <f t="shared" si="245"/>
        <v>30250</v>
      </c>
      <c r="I2478" s="125">
        <f t="shared" si="246"/>
        <v>35997</v>
      </c>
      <c r="J2478" s="103"/>
      <c r="K2478" s="124">
        <f t="shared" si="243"/>
        <v>29800</v>
      </c>
      <c r="L2478" s="125">
        <f t="shared" si="244"/>
        <v>31290</v>
      </c>
    </row>
    <row r="2479" spans="1:12" x14ac:dyDescent="0.25">
      <c r="A2479" s="149">
        <f t="shared" si="247"/>
        <v>247600</v>
      </c>
      <c r="B2479" s="5"/>
      <c r="C2479" s="78"/>
      <c r="D2479" s="78"/>
      <c r="E2479" s="136">
        <f>CEILING(($E$1003+formule!$E$44*(A2479-$A$1003))/100,1)*100</f>
        <v>29800</v>
      </c>
      <c r="F2479" s="137">
        <f t="shared" si="242"/>
        <v>35462</v>
      </c>
      <c r="G2479" s="106"/>
      <c r="H2479" s="124">
        <f t="shared" si="245"/>
        <v>30250</v>
      </c>
      <c r="I2479" s="125">
        <f t="shared" si="246"/>
        <v>35997</v>
      </c>
      <c r="J2479" s="103"/>
      <c r="K2479" s="124">
        <f t="shared" si="243"/>
        <v>29800</v>
      </c>
      <c r="L2479" s="125">
        <f t="shared" si="244"/>
        <v>31290</v>
      </c>
    </row>
    <row r="2480" spans="1:12" x14ac:dyDescent="0.25">
      <c r="A2480" s="149">
        <f t="shared" si="247"/>
        <v>247700</v>
      </c>
      <c r="B2480" s="5"/>
      <c r="C2480" s="78"/>
      <c r="D2480" s="78"/>
      <c r="E2480" s="136">
        <f>CEILING(($E$1003+formule!$E$44*(A2480-$A$1003))/100,1)*100</f>
        <v>29800</v>
      </c>
      <c r="F2480" s="137">
        <f t="shared" si="242"/>
        <v>35462</v>
      </c>
      <c r="G2480" s="106"/>
      <c r="H2480" s="124">
        <f t="shared" si="245"/>
        <v>30250</v>
      </c>
      <c r="I2480" s="125">
        <f t="shared" si="246"/>
        <v>35997</v>
      </c>
      <c r="J2480" s="103"/>
      <c r="K2480" s="124">
        <f t="shared" si="243"/>
        <v>29800</v>
      </c>
      <c r="L2480" s="125">
        <f t="shared" si="244"/>
        <v>31290</v>
      </c>
    </row>
    <row r="2481" spans="1:12" x14ac:dyDescent="0.25">
      <c r="A2481" s="149">
        <f t="shared" si="247"/>
        <v>247800</v>
      </c>
      <c r="B2481" s="5"/>
      <c r="C2481" s="78"/>
      <c r="D2481" s="78"/>
      <c r="E2481" s="136">
        <f>CEILING(($E$1003+formule!$E$44*(A2481-$A$1003))/100,1)*100</f>
        <v>29800</v>
      </c>
      <c r="F2481" s="137">
        <f t="shared" ref="F2481:F2503" si="248">E2481*1.19</f>
        <v>35462</v>
      </c>
      <c r="G2481" s="106"/>
      <c r="H2481" s="124">
        <f t="shared" si="245"/>
        <v>30250</v>
      </c>
      <c r="I2481" s="125">
        <f t="shared" si="246"/>
        <v>35997</v>
      </c>
      <c r="J2481" s="103"/>
      <c r="K2481" s="124">
        <f t="shared" si="243"/>
        <v>29800</v>
      </c>
      <c r="L2481" s="125">
        <f t="shared" si="244"/>
        <v>31290</v>
      </c>
    </row>
    <row r="2482" spans="1:12" x14ac:dyDescent="0.25">
      <c r="A2482" s="149">
        <f t="shared" si="247"/>
        <v>247900</v>
      </c>
      <c r="B2482" s="5"/>
      <c r="C2482" s="78"/>
      <c r="D2482" s="78"/>
      <c r="E2482" s="136">
        <f>CEILING(($E$1003+formule!$E$44*(A2482-$A$1003))/100,1)*100</f>
        <v>29800</v>
      </c>
      <c r="F2482" s="137">
        <f t="shared" si="248"/>
        <v>35462</v>
      </c>
      <c r="G2482" s="106"/>
      <c r="H2482" s="124">
        <f t="shared" si="245"/>
        <v>30250</v>
      </c>
      <c r="I2482" s="125">
        <f t="shared" si="246"/>
        <v>35997</v>
      </c>
      <c r="J2482" s="103"/>
      <c r="K2482" s="124">
        <f t="shared" si="243"/>
        <v>29800</v>
      </c>
      <c r="L2482" s="125">
        <f t="shared" si="244"/>
        <v>31290</v>
      </c>
    </row>
    <row r="2483" spans="1:12" x14ac:dyDescent="0.25">
      <c r="A2483" s="149">
        <f t="shared" si="247"/>
        <v>248000</v>
      </c>
      <c r="B2483" s="5"/>
      <c r="C2483" s="78"/>
      <c r="D2483" s="78"/>
      <c r="E2483" s="136">
        <f>CEILING(($E$1003+formule!$E$44*(A2483-$A$1003))/100,1)*100</f>
        <v>29800</v>
      </c>
      <c r="F2483" s="137">
        <f t="shared" si="248"/>
        <v>35462</v>
      </c>
      <c r="G2483" s="106"/>
      <c r="H2483" s="124">
        <f t="shared" si="245"/>
        <v>30250</v>
      </c>
      <c r="I2483" s="125">
        <f t="shared" si="246"/>
        <v>35997</v>
      </c>
      <c r="J2483" s="103"/>
      <c r="K2483" s="124">
        <f t="shared" si="243"/>
        <v>29800</v>
      </c>
      <c r="L2483" s="125">
        <f t="shared" si="244"/>
        <v>31290</v>
      </c>
    </row>
    <row r="2484" spans="1:12" x14ac:dyDescent="0.25">
      <c r="A2484" s="149">
        <f t="shared" si="247"/>
        <v>248100</v>
      </c>
      <c r="B2484" s="5"/>
      <c r="C2484" s="78"/>
      <c r="D2484" s="78"/>
      <c r="E2484" s="136">
        <f>CEILING(($E$1003+formule!$E$44*(A2484-$A$1003))/100,1)*100</f>
        <v>29800</v>
      </c>
      <c r="F2484" s="137">
        <f t="shared" si="248"/>
        <v>35462</v>
      </c>
      <c r="G2484" s="106"/>
      <c r="H2484" s="124">
        <f t="shared" si="245"/>
        <v>30250</v>
      </c>
      <c r="I2484" s="125">
        <f t="shared" si="246"/>
        <v>35997</v>
      </c>
      <c r="J2484" s="103"/>
      <c r="K2484" s="124">
        <f t="shared" si="243"/>
        <v>29800</v>
      </c>
      <c r="L2484" s="125">
        <f t="shared" si="244"/>
        <v>31290</v>
      </c>
    </row>
    <row r="2485" spans="1:12" x14ac:dyDescent="0.25">
      <c r="A2485" s="149">
        <f t="shared" si="247"/>
        <v>248200</v>
      </c>
      <c r="B2485" s="5"/>
      <c r="C2485" s="78"/>
      <c r="D2485" s="78"/>
      <c r="E2485" s="136">
        <f>CEILING(($E$1003+formule!$E$44*(A2485-$A$1003))/100,1)*100</f>
        <v>29900</v>
      </c>
      <c r="F2485" s="137">
        <f t="shared" si="248"/>
        <v>35581</v>
      </c>
      <c r="G2485" s="106"/>
      <c r="H2485" s="124">
        <f t="shared" si="245"/>
        <v>30350</v>
      </c>
      <c r="I2485" s="125">
        <f t="shared" si="246"/>
        <v>36116</v>
      </c>
      <c r="J2485" s="103"/>
      <c r="K2485" s="124">
        <f t="shared" si="243"/>
        <v>29900</v>
      </c>
      <c r="L2485" s="125">
        <f t="shared" si="244"/>
        <v>31395</v>
      </c>
    </row>
    <row r="2486" spans="1:12" x14ac:dyDescent="0.25">
      <c r="A2486" s="149">
        <f t="shared" si="247"/>
        <v>248300</v>
      </c>
      <c r="B2486" s="5"/>
      <c r="C2486" s="78"/>
      <c r="D2486" s="78"/>
      <c r="E2486" s="136">
        <f>CEILING(($E$1003+formule!$E$44*(A2486-$A$1003))/100,1)*100</f>
        <v>29900</v>
      </c>
      <c r="F2486" s="137">
        <f t="shared" si="248"/>
        <v>35581</v>
      </c>
      <c r="G2486" s="106"/>
      <c r="H2486" s="124">
        <f t="shared" si="245"/>
        <v>30350</v>
      </c>
      <c r="I2486" s="125">
        <f t="shared" si="246"/>
        <v>36116</v>
      </c>
      <c r="J2486" s="103"/>
      <c r="K2486" s="124">
        <f t="shared" si="243"/>
        <v>29900</v>
      </c>
      <c r="L2486" s="125">
        <f t="shared" si="244"/>
        <v>31395</v>
      </c>
    </row>
    <row r="2487" spans="1:12" x14ac:dyDescent="0.25">
      <c r="A2487" s="149">
        <f t="shared" si="247"/>
        <v>248400</v>
      </c>
      <c r="B2487" s="5"/>
      <c r="C2487" s="78"/>
      <c r="D2487" s="78"/>
      <c r="E2487" s="136">
        <f>CEILING(($E$1003+formule!$E$44*(A2487-$A$1003))/100,1)*100</f>
        <v>29900</v>
      </c>
      <c r="F2487" s="137">
        <f t="shared" si="248"/>
        <v>35581</v>
      </c>
      <c r="G2487" s="106"/>
      <c r="H2487" s="124">
        <f t="shared" si="245"/>
        <v>30350</v>
      </c>
      <c r="I2487" s="125">
        <f t="shared" si="246"/>
        <v>36116</v>
      </c>
      <c r="J2487" s="103"/>
      <c r="K2487" s="124">
        <f t="shared" si="243"/>
        <v>29900</v>
      </c>
      <c r="L2487" s="125">
        <f t="shared" si="244"/>
        <v>31395</v>
      </c>
    </row>
    <row r="2488" spans="1:12" x14ac:dyDescent="0.25">
      <c r="A2488" s="149">
        <f t="shared" si="247"/>
        <v>248500</v>
      </c>
      <c r="B2488" s="5"/>
      <c r="C2488" s="78"/>
      <c r="D2488" s="78"/>
      <c r="E2488" s="136">
        <f>CEILING(($E$1003+formule!$E$44*(A2488-$A$1003))/100,1)*100</f>
        <v>29900</v>
      </c>
      <c r="F2488" s="137">
        <f t="shared" si="248"/>
        <v>35581</v>
      </c>
      <c r="G2488" s="106"/>
      <c r="H2488" s="124">
        <f t="shared" si="245"/>
        <v>30350</v>
      </c>
      <c r="I2488" s="125">
        <f t="shared" si="246"/>
        <v>36116</v>
      </c>
      <c r="J2488" s="103"/>
      <c r="K2488" s="124">
        <f t="shared" si="243"/>
        <v>29900</v>
      </c>
      <c r="L2488" s="125">
        <f t="shared" si="244"/>
        <v>31395</v>
      </c>
    </row>
    <row r="2489" spans="1:12" x14ac:dyDescent="0.25">
      <c r="A2489" s="149">
        <f t="shared" si="247"/>
        <v>248600</v>
      </c>
      <c r="B2489" s="5"/>
      <c r="C2489" s="78"/>
      <c r="D2489" s="78"/>
      <c r="E2489" s="136">
        <f>CEILING(($E$1003+formule!$E$44*(A2489-$A$1003))/100,1)*100</f>
        <v>29900</v>
      </c>
      <c r="F2489" s="137">
        <f t="shared" si="248"/>
        <v>35581</v>
      </c>
      <c r="G2489" s="106"/>
      <c r="H2489" s="124">
        <f t="shared" si="245"/>
        <v>30350</v>
      </c>
      <c r="I2489" s="125">
        <f t="shared" si="246"/>
        <v>36116</v>
      </c>
      <c r="J2489" s="103"/>
      <c r="K2489" s="124">
        <f t="shared" si="243"/>
        <v>29900</v>
      </c>
      <c r="L2489" s="125">
        <f t="shared" si="244"/>
        <v>31395</v>
      </c>
    </row>
    <row r="2490" spans="1:12" x14ac:dyDescent="0.25">
      <c r="A2490" s="149">
        <f t="shared" si="247"/>
        <v>248700</v>
      </c>
      <c r="B2490" s="5"/>
      <c r="C2490" s="78"/>
      <c r="D2490" s="78"/>
      <c r="E2490" s="136">
        <f>CEILING(($E$1003+formule!$E$44*(A2490-$A$1003))/100,1)*100</f>
        <v>29900</v>
      </c>
      <c r="F2490" s="137">
        <f t="shared" si="248"/>
        <v>35581</v>
      </c>
      <c r="G2490" s="106"/>
      <c r="H2490" s="124">
        <f t="shared" si="245"/>
        <v>30350</v>
      </c>
      <c r="I2490" s="125">
        <f t="shared" si="246"/>
        <v>36116</v>
      </c>
      <c r="J2490" s="103"/>
      <c r="K2490" s="124">
        <f t="shared" si="243"/>
        <v>29900</v>
      </c>
      <c r="L2490" s="125">
        <f t="shared" si="244"/>
        <v>31395</v>
      </c>
    </row>
    <row r="2491" spans="1:12" x14ac:dyDescent="0.25">
      <c r="A2491" s="149">
        <f t="shared" si="247"/>
        <v>248800</v>
      </c>
      <c r="B2491" s="5"/>
      <c r="C2491" s="78"/>
      <c r="D2491" s="78"/>
      <c r="E2491" s="136">
        <f>CEILING(($E$1003+formule!$E$44*(A2491-$A$1003))/100,1)*100</f>
        <v>29900</v>
      </c>
      <c r="F2491" s="137">
        <f t="shared" si="248"/>
        <v>35581</v>
      </c>
      <c r="G2491" s="106"/>
      <c r="H2491" s="124">
        <f t="shared" si="245"/>
        <v>30350</v>
      </c>
      <c r="I2491" s="125">
        <f t="shared" si="246"/>
        <v>36116</v>
      </c>
      <c r="J2491" s="103"/>
      <c r="K2491" s="124">
        <f t="shared" si="243"/>
        <v>29900</v>
      </c>
      <c r="L2491" s="125">
        <f t="shared" si="244"/>
        <v>31395</v>
      </c>
    </row>
    <row r="2492" spans="1:12" x14ac:dyDescent="0.25">
      <c r="A2492" s="149">
        <f t="shared" si="247"/>
        <v>248900</v>
      </c>
      <c r="B2492" s="5"/>
      <c r="C2492" s="78"/>
      <c r="D2492" s="78"/>
      <c r="E2492" s="136">
        <f>CEILING(($E$1003+formule!$E$44*(A2492-$A$1003))/100,1)*100</f>
        <v>29900</v>
      </c>
      <c r="F2492" s="137">
        <f t="shared" si="248"/>
        <v>35581</v>
      </c>
      <c r="G2492" s="106"/>
      <c r="H2492" s="124">
        <f t="shared" si="245"/>
        <v>30350</v>
      </c>
      <c r="I2492" s="125">
        <f t="shared" si="246"/>
        <v>36116</v>
      </c>
      <c r="J2492" s="103"/>
      <c r="K2492" s="124">
        <f t="shared" si="243"/>
        <v>29900</v>
      </c>
      <c r="L2492" s="125">
        <f t="shared" si="244"/>
        <v>31395</v>
      </c>
    </row>
    <row r="2493" spans="1:12" x14ac:dyDescent="0.25">
      <c r="A2493" s="149">
        <f t="shared" si="247"/>
        <v>249000</v>
      </c>
      <c r="B2493" s="5"/>
      <c r="C2493" s="78"/>
      <c r="D2493" s="78"/>
      <c r="E2493" s="136">
        <f>CEILING(($E$1003+formule!$E$44*(A2493-$A$1003))/100,1)*100</f>
        <v>29900</v>
      </c>
      <c r="F2493" s="137">
        <f t="shared" si="248"/>
        <v>35581</v>
      </c>
      <c r="G2493" s="106"/>
      <c r="H2493" s="124">
        <f t="shared" si="245"/>
        <v>30350</v>
      </c>
      <c r="I2493" s="125">
        <f t="shared" si="246"/>
        <v>36116</v>
      </c>
      <c r="J2493" s="103"/>
      <c r="K2493" s="124">
        <f t="shared" si="243"/>
        <v>29900</v>
      </c>
      <c r="L2493" s="125">
        <f t="shared" si="244"/>
        <v>31395</v>
      </c>
    </row>
    <row r="2494" spans="1:12" x14ac:dyDescent="0.25">
      <c r="A2494" s="149">
        <f t="shared" si="247"/>
        <v>249100</v>
      </c>
      <c r="B2494" s="5"/>
      <c r="C2494" s="78"/>
      <c r="D2494" s="78"/>
      <c r="E2494" s="136">
        <f>CEILING(($E$1003+formule!$E$44*(A2494-$A$1003))/100,1)*100</f>
        <v>29900</v>
      </c>
      <c r="F2494" s="137">
        <f t="shared" si="248"/>
        <v>35581</v>
      </c>
      <c r="G2494" s="106"/>
      <c r="H2494" s="124">
        <f t="shared" si="245"/>
        <v>30350</v>
      </c>
      <c r="I2494" s="125">
        <f t="shared" si="246"/>
        <v>36116</v>
      </c>
      <c r="J2494" s="103"/>
      <c r="K2494" s="124">
        <f t="shared" si="243"/>
        <v>29900</v>
      </c>
      <c r="L2494" s="125">
        <f t="shared" si="244"/>
        <v>31395</v>
      </c>
    </row>
    <row r="2495" spans="1:12" x14ac:dyDescent="0.25">
      <c r="A2495" s="149">
        <f t="shared" si="247"/>
        <v>249200</v>
      </c>
      <c r="B2495" s="5"/>
      <c r="C2495" s="78"/>
      <c r="D2495" s="78"/>
      <c r="E2495" s="136">
        <f>CEILING(($E$1003+formule!$E$44*(A2495-$A$1003))/100,1)*100</f>
        <v>30000</v>
      </c>
      <c r="F2495" s="137">
        <f t="shared" si="248"/>
        <v>35700</v>
      </c>
      <c r="G2495" s="106"/>
      <c r="H2495" s="124">
        <f t="shared" si="245"/>
        <v>30450</v>
      </c>
      <c r="I2495" s="125">
        <f t="shared" si="246"/>
        <v>36235</v>
      </c>
      <c r="J2495" s="103"/>
      <c r="K2495" s="124">
        <f t="shared" si="243"/>
        <v>30000</v>
      </c>
      <c r="L2495" s="125">
        <f t="shared" si="244"/>
        <v>31500</v>
      </c>
    </row>
    <row r="2496" spans="1:12" x14ac:dyDescent="0.25">
      <c r="A2496" s="149">
        <f t="shared" si="247"/>
        <v>249300</v>
      </c>
      <c r="B2496" s="5"/>
      <c r="C2496" s="78"/>
      <c r="D2496" s="78"/>
      <c r="E2496" s="136">
        <f>CEILING(($E$1003+formule!$E$44*(A2496-$A$1003))/100,1)*100</f>
        <v>30000</v>
      </c>
      <c r="F2496" s="137">
        <f t="shared" si="248"/>
        <v>35700</v>
      </c>
      <c r="G2496" s="106"/>
      <c r="H2496" s="124">
        <f t="shared" si="245"/>
        <v>30450</v>
      </c>
      <c r="I2496" s="125">
        <f t="shared" si="246"/>
        <v>36235</v>
      </c>
      <c r="J2496" s="103"/>
      <c r="K2496" s="124">
        <f t="shared" si="243"/>
        <v>30000</v>
      </c>
      <c r="L2496" s="125">
        <f t="shared" si="244"/>
        <v>31500</v>
      </c>
    </row>
    <row r="2497" spans="1:12" x14ac:dyDescent="0.25">
      <c r="A2497" s="149">
        <f t="shared" si="247"/>
        <v>249400</v>
      </c>
      <c r="B2497" s="5"/>
      <c r="C2497" s="78"/>
      <c r="D2497" s="78"/>
      <c r="E2497" s="136">
        <f>CEILING(($E$1003+formule!$E$44*(A2497-$A$1003))/100,1)*100</f>
        <v>30000</v>
      </c>
      <c r="F2497" s="137">
        <f t="shared" si="248"/>
        <v>35700</v>
      </c>
      <c r="G2497" s="106"/>
      <c r="H2497" s="124">
        <f t="shared" si="245"/>
        <v>30450</v>
      </c>
      <c r="I2497" s="125">
        <f t="shared" si="246"/>
        <v>36235</v>
      </c>
      <c r="J2497" s="103"/>
      <c r="K2497" s="124">
        <f t="shared" si="243"/>
        <v>30000</v>
      </c>
      <c r="L2497" s="125">
        <f t="shared" si="244"/>
        <v>31500</v>
      </c>
    </row>
    <row r="2498" spans="1:12" x14ac:dyDescent="0.25">
      <c r="A2498" s="149">
        <f t="shared" si="247"/>
        <v>249500</v>
      </c>
      <c r="B2498" s="5"/>
      <c r="C2498" s="78"/>
      <c r="D2498" s="78"/>
      <c r="E2498" s="136">
        <f>CEILING(($E$1003+formule!$E$44*(A2498-$A$1003))/100,1)*100</f>
        <v>30000</v>
      </c>
      <c r="F2498" s="137">
        <f t="shared" si="248"/>
        <v>35700</v>
      </c>
      <c r="G2498" s="106"/>
      <c r="H2498" s="124">
        <f t="shared" si="245"/>
        <v>30450</v>
      </c>
      <c r="I2498" s="125">
        <f t="shared" si="246"/>
        <v>36235</v>
      </c>
      <c r="J2498" s="103"/>
      <c r="K2498" s="124">
        <f t="shared" si="243"/>
        <v>30000</v>
      </c>
      <c r="L2498" s="125">
        <f t="shared" si="244"/>
        <v>31500</v>
      </c>
    </row>
    <row r="2499" spans="1:12" x14ac:dyDescent="0.25">
      <c r="A2499" s="149">
        <f t="shared" si="247"/>
        <v>249600</v>
      </c>
      <c r="B2499" s="5"/>
      <c r="C2499" s="78"/>
      <c r="D2499" s="78"/>
      <c r="E2499" s="136">
        <f>CEILING(($E$1003+formule!$E$44*(A2499-$A$1003))/100,1)*100</f>
        <v>30000</v>
      </c>
      <c r="F2499" s="137">
        <f t="shared" si="248"/>
        <v>35700</v>
      </c>
      <c r="G2499" s="106"/>
      <c r="H2499" s="124">
        <f t="shared" si="245"/>
        <v>30450</v>
      </c>
      <c r="I2499" s="125">
        <f t="shared" si="246"/>
        <v>36235</v>
      </c>
      <c r="J2499" s="103"/>
      <c r="K2499" s="124">
        <f t="shared" si="243"/>
        <v>30000</v>
      </c>
      <c r="L2499" s="125">
        <f t="shared" si="244"/>
        <v>31500</v>
      </c>
    </row>
    <row r="2500" spans="1:12" x14ac:dyDescent="0.25">
      <c r="A2500" s="149">
        <f t="shared" si="247"/>
        <v>249700</v>
      </c>
      <c r="B2500" s="5"/>
      <c r="C2500" s="78"/>
      <c r="D2500" s="78"/>
      <c r="E2500" s="136">
        <f>CEILING(($E$1003+formule!$E$44*(A2500-$A$1003))/100,1)*100</f>
        <v>30000</v>
      </c>
      <c r="F2500" s="137">
        <f t="shared" si="248"/>
        <v>35700</v>
      </c>
      <c r="G2500" s="106"/>
      <c r="H2500" s="124">
        <f t="shared" si="245"/>
        <v>30450</v>
      </c>
      <c r="I2500" s="125">
        <f t="shared" si="246"/>
        <v>36235</v>
      </c>
      <c r="J2500" s="103"/>
      <c r="K2500" s="124">
        <f t="shared" si="243"/>
        <v>30000</v>
      </c>
      <c r="L2500" s="125">
        <f t="shared" si="244"/>
        <v>31500</v>
      </c>
    </row>
    <row r="2501" spans="1:12" x14ac:dyDescent="0.25">
      <c r="A2501" s="149">
        <f t="shared" si="247"/>
        <v>249800</v>
      </c>
      <c r="B2501" s="5"/>
      <c r="C2501" s="78"/>
      <c r="D2501" s="78"/>
      <c r="E2501" s="136">
        <f>CEILING(($E$1003+formule!$E$44*(A2501-$A$1003))/100,1)*100</f>
        <v>30000</v>
      </c>
      <c r="F2501" s="137">
        <f t="shared" si="248"/>
        <v>35700</v>
      </c>
      <c r="G2501" s="106"/>
      <c r="H2501" s="124">
        <f t="shared" si="245"/>
        <v>30450</v>
      </c>
      <c r="I2501" s="125">
        <f t="shared" si="246"/>
        <v>36235</v>
      </c>
      <c r="J2501" s="103"/>
      <c r="K2501" s="124">
        <f>E2501</f>
        <v>30000</v>
      </c>
      <c r="L2501" s="125">
        <f>K2501*1.05</f>
        <v>31500</v>
      </c>
    </row>
    <row r="2502" spans="1:12" x14ac:dyDescent="0.25">
      <c r="A2502" s="149">
        <f t="shared" si="247"/>
        <v>249900</v>
      </c>
      <c r="B2502" s="5"/>
      <c r="C2502" s="78"/>
      <c r="D2502" s="78"/>
      <c r="E2502" s="136">
        <f>CEILING(($E$1003+formule!$E$44*(A2502-$A$1003))/100,1)*100</f>
        <v>30000</v>
      </c>
      <c r="F2502" s="137">
        <f t="shared" si="248"/>
        <v>35700</v>
      </c>
      <c r="G2502" s="106"/>
      <c r="H2502" s="124">
        <f t="shared" si="245"/>
        <v>30450</v>
      </c>
      <c r="I2502" s="125">
        <f t="shared" si="246"/>
        <v>36235</v>
      </c>
      <c r="J2502" s="103"/>
      <c r="K2502" s="124">
        <f>E2502</f>
        <v>30000</v>
      </c>
      <c r="L2502" s="125">
        <f>K2502*1.05</f>
        <v>31500</v>
      </c>
    </row>
    <row r="2503" spans="1:12" ht="13.8" thickBot="1" x14ac:dyDescent="0.3">
      <c r="A2503" s="150">
        <f t="shared" si="247"/>
        <v>250000</v>
      </c>
      <c r="B2503" s="5"/>
      <c r="C2503" s="78"/>
      <c r="D2503" s="78"/>
      <c r="E2503" s="138">
        <f>CEILING(($E$1003+formule!$E$44*(A2503-$A$1003))/100,1)*100</f>
        <v>30000</v>
      </c>
      <c r="F2503" s="139">
        <f t="shared" si="248"/>
        <v>35700</v>
      </c>
      <c r="G2503" s="106"/>
      <c r="H2503" s="126">
        <f t="shared" si="245"/>
        <v>30450</v>
      </c>
      <c r="I2503" s="127">
        <f t="shared" si="246"/>
        <v>36235</v>
      </c>
      <c r="J2503" s="103"/>
      <c r="K2503" s="126">
        <f>E2503</f>
        <v>30000</v>
      </c>
      <c r="L2503" s="127">
        <f>K2503*1.05</f>
        <v>31500</v>
      </c>
    </row>
    <row r="2504" spans="1:12" x14ac:dyDescent="0.25">
      <c r="A2504" s="151"/>
      <c r="B2504" s="5"/>
      <c r="E2504" s="140"/>
      <c r="F2504" s="140"/>
      <c r="G2504" s="106"/>
      <c r="H2504" s="128"/>
      <c r="I2504" s="128"/>
      <c r="K2504" s="128"/>
      <c r="L2504" s="128"/>
    </row>
    <row r="2505" spans="1:12" x14ac:dyDescent="0.25">
      <c r="A2505" s="151"/>
      <c r="B2505" s="5"/>
      <c r="E2505" s="140"/>
      <c r="F2505" s="140"/>
      <c r="G2505" s="106"/>
      <c r="H2505" s="128"/>
      <c r="I2505" s="128"/>
      <c r="K2505" s="128"/>
      <c r="L2505" s="128"/>
    </row>
    <row r="2506" spans="1:12" x14ac:dyDescent="0.25">
      <c r="A2506" s="151"/>
      <c r="B2506" s="5"/>
      <c r="E2506" s="140"/>
      <c r="F2506" s="140"/>
      <c r="G2506" s="106"/>
      <c r="H2506" s="128"/>
      <c r="I2506" s="128"/>
      <c r="K2506" s="128"/>
      <c r="L2506" s="128"/>
    </row>
    <row r="2507" spans="1:12" x14ac:dyDescent="0.25">
      <c r="A2507" s="151"/>
      <c r="B2507" s="5"/>
      <c r="E2507" s="140"/>
      <c r="F2507" s="140"/>
      <c r="G2507" s="106"/>
      <c r="H2507" s="128"/>
      <c r="I2507" s="128"/>
      <c r="K2507" s="128"/>
      <c r="L2507" s="128"/>
    </row>
    <row r="2508" spans="1:12" x14ac:dyDescent="0.25">
      <c r="A2508" s="151"/>
      <c r="B2508" s="5"/>
      <c r="E2508" s="140"/>
      <c r="F2508" s="140"/>
      <c r="G2508" s="106"/>
      <c r="H2508" s="128"/>
      <c r="I2508" s="128"/>
      <c r="K2508" s="128"/>
      <c r="L2508" s="128"/>
    </row>
    <row r="2509" spans="1:12" x14ac:dyDescent="0.25">
      <c r="A2509" s="151"/>
      <c r="B2509" s="5"/>
      <c r="E2509" s="140"/>
      <c r="F2509" s="140"/>
      <c r="G2509" s="106"/>
      <c r="H2509" s="128"/>
      <c r="I2509" s="128"/>
      <c r="K2509" s="128"/>
      <c r="L2509" s="128"/>
    </row>
    <row r="2510" spans="1:12" x14ac:dyDescent="0.25">
      <c r="A2510" s="151"/>
      <c r="B2510" s="5"/>
      <c r="E2510" s="140"/>
      <c r="F2510" s="140"/>
      <c r="G2510" s="106"/>
      <c r="H2510" s="128"/>
      <c r="I2510" s="128"/>
      <c r="K2510" s="128"/>
      <c r="L2510" s="128"/>
    </row>
    <row r="2511" spans="1:12" x14ac:dyDescent="0.25">
      <c r="A2511" s="151"/>
      <c r="B2511" s="5"/>
      <c r="E2511" s="140"/>
      <c r="F2511" s="140"/>
      <c r="G2511" s="106"/>
      <c r="H2511" s="128"/>
      <c r="I2511" s="128"/>
      <c r="K2511" s="128"/>
      <c r="L2511" s="128"/>
    </row>
    <row r="2512" spans="1:12" x14ac:dyDescent="0.25">
      <c r="A2512" s="151"/>
      <c r="B2512" s="5"/>
      <c r="E2512" s="140"/>
      <c r="F2512" s="140"/>
      <c r="G2512" s="106"/>
      <c r="H2512" s="128"/>
      <c r="I2512" s="128"/>
      <c r="K2512" s="128"/>
      <c r="L2512" s="128"/>
    </row>
    <row r="2513" spans="1:12" x14ac:dyDescent="0.25">
      <c r="A2513" s="151"/>
      <c r="B2513" s="5"/>
      <c r="E2513" s="140"/>
      <c r="F2513" s="140"/>
      <c r="G2513" s="106"/>
      <c r="H2513" s="128"/>
      <c r="I2513" s="128"/>
      <c r="K2513" s="128"/>
      <c r="L2513" s="128"/>
    </row>
    <row r="2514" spans="1:12" x14ac:dyDescent="0.25">
      <c r="A2514" s="151"/>
      <c r="B2514" s="5"/>
      <c r="E2514" s="140"/>
      <c r="F2514" s="140"/>
      <c r="G2514" s="106"/>
      <c r="H2514" s="128"/>
      <c r="I2514" s="128"/>
      <c r="K2514" s="128"/>
      <c r="L2514" s="128"/>
    </row>
    <row r="2515" spans="1:12" x14ac:dyDescent="0.25">
      <c r="A2515" s="151"/>
      <c r="B2515" s="5"/>
      <c r="E2515" s="140"/>
      <c r="F2515" s="140"/>
      <c r="G2515" s="106"/>
      <c r="H2515" s="128"/>
      <c r="I2515" s="128"/>
      <c r="K2515" s="128"/>
      <c r="L2515" s="128"/>
    </row>
    <row r="2516" spans="1:12" x14ac:dyDescent="0.25">
      <c r="A2516" s="151"/>
      <c r="B2516" s="5"/>
      <c r="E2516" s="140"/>
      <c r="F2516" s="140"/>
      <c r="G2516" s="106"/>
      <c r="H2516" s="128"/>
      <c r="I2516" s="128"/>
      <c r="K2516" s="128"/>
      <c r="L2516" s="128"/>
    </row>
    <row r="2517" spans="1:12" x14ac:dyDescent="0.25">
      <c r="A2517" s="151"/>
      <c r="B2517" s="5"/>
      <c r="E2517" s="140"/>
      <c r="F2517" s="140"/>
      <c r="G2517" s="106"/>
      <c r="H2517" s="128"/>
      <c r="I2517" s="128"/>
      <c r="K2517" s="128"/>
      <c r="L2517" s="128"/>
    </row>
    <row r="2518" spans="1:12" x14ac:dyDescent="0.25">
      <c r="A2518" s="151"/>
      <c r="B2518" s="5"/>
      <c r="E2518" s="140"/>
      <c r="F2518" s="140"/>
      <c r="G2518" s="106"/>
      <c r="H2518" s="128"/>
      <c r="I2518" s="128"/>
      <c r="K2518" s="128"/>
      <c r="L2518" s="128"/>
    </row>
    <row r="2519" spans="1:12" x14ac:dyDescent="0.25">
      <c r="A2519" s="151"/>
      <c r="B2519" s="5"/>
      <c r="E2519" s="140"/>
      <c r="F2519" s="140"/>
      <c r="G2519" s="106"/>
      <c r="H2519" s="128"/>
      <c r="I2519" s="128"/>
      <c r="K2519" s="128"/>
      <c r="L2519" s="128"/>
    </row>
    <row r="2520" spans="1:12" x14ac:dyDescent="0.25">
      <c r="A2520" s="151"/>
      <c r="B2520" s="5"/>
      <c r="E2520" s="140"/>
      <c r="F2520" s="140"/>
      <c r="G2520" s="106"/>
      <c r="H2520" s="128"/>
      <c r="I2520" s="128"/>
      <c r="K2520" s="128"/>
      <c r="L2520" s="128"/>
    </row>
    <row r="2521" spans="1:12" x14ac:dyDescent="0.25">
      <c r="A2521" s="151"/>
      <c r="B2521" s="5"/>
      <c r="E2521" s="140"/>
      <c r="F2521" s="140"/>
      <c r="G2521" s="106"/>
      <c r="H2521" s="128"/>
      <c r="I2521" s="128"/>
      <c r="K2521" s="128"/>
      <c r="L2521" s="128"/>
    </row>
    <row r="2522" spans="1:12" x14ac:dyDescent="0.25">
      <c r="A2522" s="151"/>
      <c r="B2522" s="5"/>
      <c r="E2522" s="140"/>
      <c r="F2522" s="140"/>
      <c r="G2522" s="106"/>
      <c r="H2522" s="128"/>
      <c r="I2522" s="128"/>
      <c r="K2522" s="128"/>
      <c r="L2522" s="128"/>
    </row>
    <row r="2523" spans="1:12" x14ac:dyDescent="0.25">
      <c r="A2523" s="151"/>
      <c r="B2523" s="5"/>
      <c r="E2523" s="140"/>
      <c r="F2523" s="140"/>
      <c r="G2523" s="106"/>
      <c r="H2523" s="128"/>
      <c r="I2523" s="128"/>
      <c r="K2523" s="128"/>
      <c r="L2523" s="128"/>
    </row>
    <row r="2524" spans="1:12" x14ac:dyDescent="0.25">
      <c r="A2524" s="151"/>
      <c r="B2524" s="5"/>
      <c r="E2524" s="140"/>
      <c r="F2524" s="140"/>
      <c r="G2524" s="106"/>
      <c r="H2524" s="128"/>
      <c r="I2524" s="128"/>
      <c r="K2524" s="128"/>
      <c r="L2524" s="128"/>
    </row>
    <row r="2525" spans="1:12" x14ac:dyDescent="0.25">
      <c r="A2525" s="151"/>
      <c r="B2525" s="5"/>
      <c r="E2525" s="140"/>
      <c r="F2525" s="140"/>
      <c r="G2525" s="106"/>
      <c r="H2525" s="128"/>
      <c r="I2525" s="128"/>
      <c r="K2525" s="128"/>
      <c r="L2525" s="128"/>
    </row>
    <row r="2526" spans="1:12" x14ac:dyDescent="0.25">
      <c r="A2526" s="151"/>
      <c r="B2526" s="5"/>
      <c r="E2526" s="140"/>
      <c r="F2526" s="140"/>
      <c r="G2526" s="106"/>
      <c r="H2526" s="128"/>
      <c r="I2526" s="128"/>
      <c r="K2526" s="128"/>
      <c r="L2526" s="128"/>
    </row>
    <row r="2527" spans="1:12" x14ac:dyDescent="0.25">
      <c r="A2527" s="151"/>
      <c r="B2527" s="5"/>
      <c r="E2527" s="140"/>
      <c r="F2527" s="140"/>
      <c r="G2527" s="106"/>
      <c r="H2527" s="128"/>
      <c r="I2527" s="128"/>
      <c r="K2527" s="128"/>
      <c r="L2527" s="128"/>
    </row>
    <row r="2528" spans="1:12" x14ac:dyDescent="0.25">
      <c r="A2528" s="151"/>
      <c r="B2528" s="5"/>
      <c r="E2528" s="140"/>
      <c r="F2528" s="140"/>
      <c r="G2528" s="106"/>
      <c r="H2528" s="128"/>
      <c r="I2528" s="128"/>
      <c r="K2528" s="128"/>
      <c r="L2528" s="128"/>
    </row>
    <row r="2529" spans="1:12" x14ac:dyDescent="0.25">
      <c r="A2529" s="151"/>
      <c r="B2529" s="5"/>
      <c r="E2529" s="140"/>
      <c r="F2529" s="140"/>
      <c r="G2529" s="106"/>
      <c r="H2529" s="128"/>
      <c r="I2529" s="128"/>
      <c r="K2529" s="128"/>
      <c r="L2529" s="128"/>
    </row>
    <row r="2530" spans="1:12" x14ac:dyDescent="0.25">
      <c r="A2530" s="151"/>
      <c r="B2530" s="5"/>
      <c r="E2530" s="140"/>
      <c r="F2530" s="140"/>
      <c r="G2530" s="106"/>
      <c r="H2530" s="128"/>
      <c r="I2530" s="128"/>
      <c r="K2530" s="128"/>
      <c r="L2530" s="128"/>
    </row>
    <row r="2531" spans="1:12" x14ac:dyDescent="0.25">
      <c r="A2531" s="151"/>
      <c r="B2531" s="5"/>
      <c r="E2531" s="140"/>
      <c r="F2531" s="140"/>
      <c r="G2531" s="106"/>
      <c r="H2531" s="128"/>
      <c r="I2531" s="128"/>
      <c r="K2531" s="128"/>
      <c r="L2531" s="128"/>
    </row>
    <row r="2532" spans="1:12" x14ac:dyDescent="0.25">
      <c r="A2532" s="151"/>
      <c r="B2532" s="5"/>
      <c r="E2532" s="140"/>
      <c r="F2532" s="140"/>
      <c r="G2532" s="106"/>
      <c r="H2532" s="128"/>
      <c r="I2532" s="128"/>
      <c r="K2532" s="128"/>
      <c r="L2532" s="128"/>
    </row>
    <row r="2533" spans="1:12" x14ac:dyDescent="0.25">
      <c r="A2533" s="151"/>
      <c r="B2533" s="5"/>
      <c r="E2533" s="140"/>
      <c r="F2533" s="140"/>
      <c r="G2533" s="106"/>
      <c r="H2533" s="128"/>
      <c r="I2533" s="128"/>
      <c r="K2533" s="128"/>
      <c r="L2533" s="128"/>
    </row>
    <row r="2534" spans="1:12" x14ac:dyDescent="0.25">
      <c r="A2534" s="151"/>
      <c r="B2534" s="5"/>
      <c r="E2534" s="140"/>
      <c r="F2534" s="140"/>
      <c r="G2534" s="106"/>
      <c r="H2534" s="128"/>
      <c r="I2534" s="128"/>
      <c r="K2534" s="128"/>
      <c r="L2534" s="128"/>
    </row>
    <row r="2535" spans="1:12" x14ac:dyDescent="0.25">
      <c r="A2535" s="151"/>
      <c r="B2535" s="5"/>
      <c r="E2535" s="140"/>
      <c r="F2535" s="140"/>
      <c r="G2535" s="106"/>
      <c r="H2535" s="128"/>
      <c r="I2535" s="128"/>
      <c r="K2535" s="128"/>
      <c r="L2535" s="128"/>
    </row>
    <row r="2536" spans="1:12" x14ac:dyDescent="0.25">
      <c r="A2536" s="151"/>
      <c r="B2536" s="5"/>
      <c r="E2536" s="140"/>
      <c r="F2536" s="140"/>
      <c r="G2536" s="106"/>
      <c r="H2536" s="128"/>
      <c r="I2536" s="128"/>
      <c r="K2536" s="128"/>
      <c r="L2536" s="128"/>
    </row>
    <row r="2537" spans="1:12" x14ac:dyDescent="0.25">
      <c r="A2537" s="151"/>
      <c r="B2537" s="5"/>
      <c r="E2537" s="140"/>
      <c r="F2537" s="140"/>
      <c r="G2537" s="106"/>
      <c r="H2537" s="128"/>
      <c r="I2537" s="128"/>
      <c r="K2537" s="128"/>
      <c r="L2537" s="128"/>
    </row>
    <row r="2538" spans="1:12" x14ac:dyDescent="0.25">
      <c r="A2538" s="151"/>
      <c r="B2538" s="5"/>
      <c r="E2538" s="140"/>
      <c r="F2538" s="140"/>
      <c r="G2538" s="106"/>
      <c r="H2538" s="128"/>
      <c r="I2538" s="128"/>
      <c r="K2538" s="128"/>
      <c r="L2538" s="128"/>
    </row>
    <row r="2539" spans="1:12" x14ac:dyDescent="0.25">
      <c r="A2539" s="151"/>
      <c r="B2539" s="5"/>
      <c r="E2539" s="140"/>
      <c r="F2539" s="140"/>
      <c r="G2539" s="106"/>
      <c r="H2539" s="128"/>
      <c r="I2539" s="128"/>
      <c r="K2539" s="128"/>
      <c r="L2539" s="128"/>
    </row>
    <row r="2540" spans="1:12" x14ac:dyDescent="0.25">
      <c r="A2540" s="151"/>
      <c r="B2540" s="5"/>
      <c r="E2540" s="140"/>
      <c r="F2540" s="140"/>
      <c r="G2540" s="106"/>
      <c r="H2540" s="128"/>
      <c r="I2540" s="128"/>
      <c r="K2540" s="128"/>
      <c r="L2540" s="128"/>
    </row>
    <row r="2541" spans="1:12" x14ac:dyDescent="0.25">
      <c r="A2541" s="151"/>
      <c r="B2541" s="5"/>
      <c r="E2541" s="140"/>
      <c r="F2541" s="140"/>
      <c r="G2541" s="106"/>
      <c r="H2541" s="128"/>
      <c r="I2541" s="128"/>
      <c r="K2541" s="128"/>
      <c r="L2541" s="128"/>
    </row>
    <row r="2542" spans="1:12" x14ac:dyDescent="0.25">
      <c r="A2542" s="151"/>
      <c r="B2542" s="5"/>
      <c r="E2542" s="140"/>
      <c r="F2542" s="140"/>
      <c r="G2542" s="106"/>
      <c r="H2542" s="128"/>
      <c r="I2542" s="128"/>
      <c r="K2542" s="128"/>
      <c r="L2542" s="128"/>
    </row>
    <row r="2543" spans="1:12" x14ac:dyDescent="0.25">
      <c r="A2543" s="151"/>
      <c r="B2543" s="5"/>
      <c r="E2543" s="140"/>
      <c r="F2543" s="140"/>
      <c r="G2543" s="106"/>
      <c r="H2543" s="128"/>
      <c r="I2543" s="128"/>
      <c r="K2543" s="128"/>
      <c r="L2543" s="128"/>
    </row>
    <row r="2544" spans="1:12" x14ac:dyDescent="0.25">
      <c r="A2544" s="151"/>
      <c r="B2544" s="5"/>
      <c r="E2544" s="140"/>
      <c r="F2544" s="140"/>
      <c r="G2544" s="106"/>
      <c r="H2544" s="128"/>
      <c r="I2544" s="128"/>
      <c r="K2544" s="128"/>
      <c r="L2544" s="128"/>
    </row>
    <row r="2545" spans="1:12" x14ac:dyDescent="0.25">
      <c r="A2545" s="151"/>
      <c r="B2545" s="5"/>
      <c r="E2545" s="140"/>
      <c r="F2545" s="140"/>
      <c r="G2545" s="106"/>
      <c r="H2545" s="128"/>
      <c r="I2545" s="128"/>
      <c r="K2545" s="128"/>
      <c r="L2545" s="128"/>
    </row>
    <row r="2546" spans="1:12" x14ac:dyDescent="0.25">
      <c r="A2546" s="151"/>
      <c r="B2546" s="5"/>
      <c r="E2546" s="140"/>
      <c r="F2546" s="140"/>
      <c r="G2546" s="106"/>
      <c r="H2546" s="128"/>
      <c r="I2546" s="128"/>
      <c r="K2546" s="128"/>
      <c r="L2546" s="128"/>
    </row>
    <row r="2547" spans="1:12" x14ac:dyDescent="0.25">
      <c r="A2547" s="151"/>
      <c r="B2547" s="5"/>
      <c r="E2547" s="140"/>
      <c r="F2547" s="140"/>
      <c r="G2547" s="106"/>
      <c r="H2547" s="128"/>
      <c r="I2547" s="128"/>
      <c r="K2547" s="128"/>
      <c r="L2547" s="128"/>
    </row>
    <row r="2548" spans="1:12" x14ac:dyDescent="0.25">
      <c r="A2548" s="151"/>
      <c r="B2548" s="5"/>
      <c r="E2548" s="140"/>
      <c r="F2548" s="140"/>
      <c r="G2548" s="106"/>
      <c r="H2548" s="128"/>
      <c r="I2548" s="128"/>
      <c r="K2548" s="128"/>
      <c r="L2548" s="128"/>
    </row>
    <row r="2549" spans="1:12" x14ac:dyDescent="0.25">
      <c r="A2549" s="151"/>
      <c r="B2549" s="5"/>
      <c r="E2549" s="140"/>
      <c r="F2549" s="140"/>
      <c r="G2549" s="106"/>
      <c r="H2549" s="128"/>
      <c r="I2549" s="128"/>
      <c r="K2549" s="128"/>
      <c r="L2549" s="128"/>
    </row>
    <row r="2550" spans="1:12" x14ac:dyDescent="0.25">
      <c r="A2550" s="151"/>
      <c r="B2550" s="5"/>
      <c r="E2550" s="140"/>
      <c r="F2550" s="140"/>
      <c r="G2550" s="106"/>
      <c r="H2550" s="128"/>
      <c r="I2550" s="128"/>
      <c r="K2550" s="128"/>
      <c r="L2550" s="128"/>
    </row>
    <row r="2551" spans="1:12" x14ac:dyDescent="0.25">
      <c r="A2551" s="151"/>
      <c r="B2551" s="5"/>
      <c r="E2551" s="140"/>
      <c r="F2551" s="140"/>
      <c r="G2551" s="106"/>
      <c r="H2551" s="128"/>
      <c r="I2551" s="128"/>
      <c r="K2551" s="128"/>
      <c r="L2551" s="128"/>
    </row>
    <row r="2552" spans="1:12" x14ac:dyDescent="0.25">
      <c r="A2552" s="151"/>
      <c r="B2552" s="5"/>
      <c r="E2552" s="140"/>
      <c r="F2552" s="140"/>
      <c r="G2552" s="106"/>
      <c r="H2552" s="128"/>
      <c r="I2552" s="128"/>
      <c r="K2552" s="128"/>
      <c r="L2552" s="128"/>
    </row>
    <row r="2553" spans="1:12" x14ac:dyDescent="0.25">
      <c r="A2553" s="151"/>
      <c r="B2553" s="5"/>
      <c r="E2553" s="140"/>
      <c r="F2553" s="140"/>
      <c r="G2553" s="106"/>
      <c r="H2553" s="128"/>
      <c r="I2553" s="128"/>
      <c r="K2553" s="128"/>
      <c r="L2553" s="128"/>
    </row>
    <row r="2554" spans="1:12" x14ac:dyDescent="0.25">
      <c r="A2554" s="151"/>
      <c r="B2554" s="5"/>
      <c r="E2554" s="140"/>
      <c r="F2554" s="140"/>
      <c r="G2554" s="106"/>
      <c r="H2554" s="128"/>
      <c r="I2554" s="128"/>
      <c r="K2554" s="128"/>
      <c r="L2554" s="128"/>
    </row>
    <row r="2555" spans="1:12" x14ac:dyDescent="0.25">
      <c r="A2555" s="151"/>
      <c r="B2555" s="5"/>
      <c r="E2555" s="140"/>
      <c r="F2555" s="140"/>
      <c r="G2555" s="106"/>
      <c r="H2555" s="128"/>
      <c r="I2555" s="128"/>
      <c r="K2555" s="128"/>
      <c r="L2555" s="128"/>
    </row>
    <row r="2556" spans="1:12" x14ac:dyDescent="0.25">
      <c r="A2556" s="151"/>
      <c r="B2556" s="5"/>
      <c r="E2556" s="140"/>
      <c r="F2556" s="140"/>
      <c r="G2556" s="106"/>
      <c r="H2556" s="128"/>
      <c r="I2556" s="128"/>
      <c r="K2556" s="128"/>
      <c r="L2556" s="128"/>
    </row>
    <row r="2557" spans="1:12" x14ac:dyDescent="0.25">
      <c r="A2557" s="151"/>
      <c r="B2557" s="5"/>
      <c r="E2557" s="140"/>
      <c r="F2557" s="140"/>
      <c r="G2557" s="106"/>
      <c r="H2557" s="128"/>
      <c r="I2557" s="128"/>
      <c r="K2557" s="128"/>
      <c r="L2557" s="128"/>
    </row>
    <row r="2558" spans="1:12" x14ac:dyDescent="0.25">
      <c r="A2558" s="151"/>
      <c r="B2558" s="5"/>
      <c r="E2558" s="140"/>
      <c r="F2558" s="140"/>
      <c r="G2558" s="106"/>
      <c r="H2558" s="128"/>
      <c r="I2558" s="128"/>
      <c r="K2558" s="128"/>
      <c r="L2558" s="128"/>
    </row>
    <row r="2559" spans="1:12" x14ac:dyDescent="0.25">
      <c r="A2559" s="151"/>
      <c r="B2559" s="5"/>
      <c r="E2559" s="140"/>
      <c r="F2559" s="140"/>
      <c r="G2559" s="106"/>
      <c r="H2559" s="128"/>
      <c r="I2559" s="128"/>
      <c r="K2559" s="128"/>
      <c r="L2559" s="128"/>
    </row>
    <row r="2560" spans="1:12" x14ac:dyDescent="0.25">
      <c r="A2560" s="151"/>
      <c r="B2560" s="5"/>
      <c r="E2560" s="140"/>
      <c r="F2560" s="140"/>
      <c r="G2560" s="106"/>
      <c r="H2560" s="128"/>
      <c r="I2560" s="128"/>
      <c r="K2560" s="128"/>
      <c r="L2560" s="128"/>
    </row>
    <row r="2561" spans="1:12" x14ac:dyDescent="0.25">
      <c r="A2561" s="151"/>
      <c r="B2561" s="5"/>
      <c r="E2561" s="140"/>
      <c r="F2561" s="140"/>
      <c r="G2561" s="106"/>
      <c r="H2561" s="128"/>
      <c r="I2561" s="128"/>
      <c r="K2561" s="128"/>
      <c r="L2561" s="128"/>
    </row>
    <row r="2562" spans="1:12" x14ac:dyDescent="0.25">
      <c r="A2562" s="151"/>
      <c r="B2562" s="5"/>
      <c r="E2562" s="140"/>
      <c r="F2562" s="140"/>
      <c r="G2562" s="106"/>
      <c r="H2562" s="128"/>
      <c r="I2562" s="128"/>
      <c r="K2562" s="128"/>
      <c r="L2562" s="128"/>
    </row>
    <row r="2563" spans="1:12" x14ac:dyDescent="0.25">
      <c r="A2563" s="151"/>
      <c r="B2563" s="5"/>
      <c r="E2563" s="140"/>
      <c r="F2563" s="140"/>
      <c r="G2563" s="106"/>
      <c r="H2563" s="128"/>
      <c r="I2563" s="128"/>
      <c r="K2563" s="128"/>
      <c r="L2563" s="128"/>
    </row>
    <row r="2564" spans="1:12" x14ac:dyDescent="0.25">
      <c r="A2564" s="151"/>
      <c r="B2564" s="5"/>
      <c r="E2564" s="140"/>
      <c r="F2564" s="140"/>
      <c r="G2564" s="106"/>
      <c r="H2564" s="128"/>
      <c r="I2564" s="128"/>
      <c r="K2564" s="128"/>
      <c r="L2564" s="128"/>
    </row>
    <row r="2565" spans="1:12" x14ac:dyDescent="0.25">
      <c r="A2565" s="151"/>
      <c r="B2565" s="5"/>
      <c r="E2565" s="140"/>
      <c r="F2565" s="140"/>
      <c r="G2565" s="106"/>
      <c r="H2565" s="128"/>
      <c r="I2565" s="128"/>
      <c r="K2565" s="128"/>
      <c r="L2565" s="128"/>
    </row>
    <row r="2566" spans="1:12" x14ac:dyDescent="0.25">
      <c r="A2566" s="151"/>
      <c r="B2566" s="5"/>
      <c r="E2566" s="140"/>
      <c r="F2566" s="140"/>
      <c r="G2566" s="106"/>
      <c r="H2566" s="128"/>
      <c r="I2566" s="128"/>
      <c r="K2566" s="128"/>
      <c r="L2566" s="128"/>
    </row>
    <row r="2567" spans="1:12" x14ac:dyDescent="0.25">
      <c r="A2567" s="151"/>
      <c r="B2567" s="5"/>
      <c r="E2567" s="140"/>
      <c r="F2567" s="140"/>
      <c r="G2567" s="106"/>
      <c r="H2567" s="128"/>
      <c r="I2567" s="128"/>
      <c r="K2567" s="128"/>
      <c r="L2567" s="128"/>
    </row>
    <row r="2568" spans="1:12" x14ac:dyDescent="0.25">
      <c r="A2568" s="151"/>
      <c r="B2568" s="5"/>
      <c r="E2568" s="140"/>
      <c r="F2568" s="140"/>
      <c r="G2568" s="106"/>
    </row>
    <row r="2569" spans="1:12" x14ac:dyDescent="0.25">
      <c r="A2569" s="151"/>
      <c r="B2569" s="5"/>
      <c r="E2569" s="140"/>
      <c r="F2569" s="140"/>
      <c r="G2569" s="106"/>
    </row>
    <row r="2570" spans="1:12" x14ac:dyDescent="0.25">
      <c r="A2570" s="151"/>
      <c r="B2570" s="5"/>
      <c r="E2570" s="140"/>
      <c r="F2570" s="140"/>
      <c r="G2570" s="106"/>
    </row>
    <row r="2571" spans="1:12" x14ac:dyDescent="0.25">
      <c r="A2571" s="151"/>
      <c r="B2571" s="5"/>
      <c r="E2571" s="140"/>
      <c r="F2571" s="140"/>
      <c r="G2571" s="106"/>
    </row>
    <row r="2572" spans="1:12" x14ac:dyDescent="0.25">
      <c r="A2572" s="151"/>
      <c r="B2572" s="5"/>
      <c r="E2572" s="140"/>
      <c r="F2572" s="140"/>
      <c r="G2572" s="106"/>
    </row>
    <row r="2573" spans="1:12" x14ac:dyDescent="0.25">
      <c r="A2573" s="151"/>
      <c r="B2573" s="5"/>
      <c r="E2573" s="140"/>
      <c r="F2573" s="140"/>
      <c r="G2573" s="106"/>
    </row>
    <row r="2574" spans="1:12" x14ac:dyDescent="0.25">
      <c r="A2574" s="151"/>
      <c r="B2574" s="5"/>
      <c r="E2574" s="140"/>
      <c r="F2574" s="140"/>
      <c r="G2574" s="106"/>
    </row>
    <row r="2575" spans="1:12" x14ac:dyDescent="0.25">
      <c r="A2575" s="151"/>
      <c r="B2575" s="5"/>
      <c r="E2575" s="140"/>
      <c r="F2575" s="140"/>
      <c r="G2575" s="106"/>
    </row>
    <row r="2576" spans="1:12" x14ac:dyDescent="0.25">
      <c r="A2576" s="151"/>
      <c r="B2576" s="5"/>
      <c r="E2576" s="140"/>
      <c r="F2576" s="140"/>
      <c r="G2576" s="106"/>
    </row>
    <row r="2577" spans="1:7" x14ac:dyDescent="0.25">
      <c r="A2577" s="151"/>
      <c r="B2577" s="5"/>
      <c r="E2577" s="140"/>
      <c r="F2577" s="140"/>
      <c r="G2577" s="106"/>
    </row>
    <row r="2578" spans="1:7" x14ac:dyDescent="0.25">
      <c r="A2578" s="151"/>
      <c r="B2578" s="5"/>
      <c r="E2578" s="140"/>
      <c r="F2578" s="140"/>
      <c r="G2578" s="106"/>
    </row>
    <row r="2579" spans="1:7" x14ac:dyDescent="0.25">
      <c r="A2579" s="151"/>
      <c r="B2579" s="5"/>
      <c r="E2579" s="140"/>
      <c r="F2579" s="140"/>
      <c r="G2579" s="106"/>
    </row>
    <row r="2580" spans="1:7" x14ac:dyDescent="0.25">
      <c r="A2580" s="151"/>
      <c r="B2580" s="5"/>
      <c r="E2580" s="140"/>
      <c r="F2580" s="140"/>
      <c r="G2580" s="106"/>
    </row>
    <row r="2581" spans="1:7" x14ac:dyDescent="0.25">
      <c r="A2581" s="151"/>
      <c r="B2581" s="5"/>
      <c r="E2581" s="140"/>
      <c r="F2581" s="140"/>
      <c r="G2581" s="106"/>
    </row>
    <row r="2582" spans="1:7" x14ac:dyDescent="0.25">
      <c r="A2582" s="151"/>
      <c r="B2582" s="5"/>
      <c r="E2582" s="140"/>
      <c r="F2582" s="140"/>
      <c r="G2582" s="106"/>
    </row>
    <row r="2583" spans="1:7" x14ac:dyDescent="0.25">
      <c r="A2583" s="151"/>
      <c r="B2583" s="5"/>
      <c r="E2583" s="140"/>
      <c r="F2583" s="140"/>
      <c r="G2583" s="106"/>
    </row>
    <row r="2584" spans="1:7" x14ac:dyDescent="0.25">
      <c r="A2584" s="151"/>
      <c r="B2584" s="5"/>
      <c r="E2584" s="140"/>
      <c r="F2584" s="140"/>
      <c r="G2584" s="106"/>
    </row>
    <row r="2585" spans="1:7" x14ac:dyDescent="0.25">
      <c r="A2585" s="151"/>
      <c r="B2585" s="5"/>
      <c r="E2585" s="140"/>
      <c r="F2585" s="140"/>
      <c r="G2585" s="106"/>
    </row>
    <row r="2586" spans="1:7" x14ac:dyDescent="0.25">
      <c r="A2586" s="151"/>
      <c r="B2586" s="5"/>
      <c r="E2586" s="140"/>
      <c r="F2586" s="140"/>
      <c r="G2586" s="106"/>
    </row>
    <row r="2587" spans="1:7" x14ac:dyDescent="0.25">
      <c r="A2587" s="151"/>
      <c r="B2587" s="5"/>
      <c r="E2587" s="140"/>
      <c r="F2587" s="140"/>
      <c r="G2587" s="106"/>
    </row>
    <row r="2588" spans="1:7" x14ac:dyDescent="0.25">
      <c r="A2588" s="151"/>
      <c r="B2588" s="5"/>
      <c r="E2588" s="140"/>
      <c r="F2588" s="140"/>
      <c r="G2588" s="106"/>
    </row>
    <row r="2589" spans="1:7" x14ac:dyDescent="0.25">
      <c r="A2589" s="151"/>
      <c r="B2589" s="5"/>
      <c r="E2589" s="140"/>
      <c r="F2589" s="140"/>
      <c r="G2589" s="106"/>
    </row>
    <row r="2590" spans="1:7" x14ac:dyDescent="0.25">
      <c r="A2590" s="151"/>
      <c r="B2590" s="5"/>
      <c r="E2590" s="140"/>
      <c r="F2590" s="140"/>
      <c r="G2590" s="106"/>
    </row>
    <row r="2591" spans="1:7" x14ac:dyDescent="0.25">
      <c r="A2591" s="151"/>
      <c r="B2591" s="5"/>
      <c r="E2591" s="140"/>
      <c r="F2591" s="140"/>
      <c r="G2591" s="106"/>
    </row>
    <row r="2592" spans="1:7" x14ac:dyDescent="0.25">
      <c r="A2592" s="151"/>
      <c r="B2592" s="5"/>
      <c r="E2592" s="140"/>
      <c r="F2592" s="140"/>
      <c r="G2592" s="106"/>
    </row>
    <row r="2593" spans="1:7" x14ac:dyDescent="0.25">
      <c r="A2593" s="151"/>
      <c r="B2593" s="5"/>
      <c r="E2593" s="140"/>
      <c r="F2593" s="140"/>
      <c r="G2593" s="106"/>
    </row>
    <row r="2594" spans="1:7" x14ac:dyDescent="0.25">
      <c r="A2594" s="151"/>
      <c r="B2594" s="5"/>
      <c r="E2594" s="140"/>
      <c r="F2594" s="140"/>
      <c r="G2594" s="106"/>
    </row>
    <row r="2595" spans="1:7" x14ac:dyDescent="0.25">
      <c r="A2595" s="151"/>
      <c r="B2595" s="5"/>
      <c r="E2595" s="140"/>
      <c r="F2595" s="140"/>
      <c r="G2595" s="106"/>
    </row>
    <row r="2596" spans="1:7" x14ac:dyDescent="0.25">
      <c r="A2596" s="151"/>
      <c r="B2596" s="5"/>
      <c r="E2596" s="140"/>
      <c r="F2596" s="140"/>
      <c r="G2596" s="106"/>
    </row>
    <row r="2597" spans="1:7" x14ac:dyDescent="0.25">
      <c r="A2597" s="151"/>
      <c r="B2597" s="5"/>
      <c r="E2597" s="140"/>
      <c r="F2597" s="140"/>
      <c r="G2597" s="106"/>
    </row>
    <row r="2598" spans="1:7" x14ac:dyDescent="0.25">
      <c r="A2598" s="151"/>
      <c r="B2598" s="5"/>
      <c r="E2598" s="140"/>
      <c r="F2598" s="140"/>
      <c r="G2598" s="106"/>
    </row>
    <row r="2599" spans="1:7" x14ac:dyDescent="0.25">
      <c r="A2599" s="151"/>
      <c r="B2599" s="5"/>
      <c r="E2599" s="140"/>
      <c r="F2599" s="140"/>
      <c r="G2599" s="106"/>
    </row>
    <row r="2600" spans="1:7" x14ac:dyDescent="0.25">
      <c r="A2600" s="151"/>
      <c r="B2600" s="5"/>
      <c r="E2600" s="140"/>
      <c r="F2600" s="140"/>
      <c r="G2600" s="106"/>
    </row>
    <row r="2601" spans="1:7" x14ac:dyDescent="0.25">
      <c r="A2601" s="151"/>
      <c r="B2601" s="5"/>
      <c r="E2601" s="140"/>
      <c r="F2601" s="140"/>
      <c r="G2601" s="106"/>
    </row>
    <row r="2602" spans="1:7" x14ac:dyDescent="0.25">
      <c r="A2602" s="151"/>
      <c r="B2602" s="5"/>
      <c r="E2602" s="140"/>
      <c r="F2602" s="140"/>
      <c r="G2602" s="106"/>
    </row>
    <row r="2603" spans="1:7" x14ac:dyDescent="0.25">
      <c r="A2603" s="151"/>
      <c r="B2603" s="5"/>
      <c r="E2603" s="140"/>
      <c r="F2603" s="140"/>
      <c r="G2603" s="106"/>
    </row>
    <row r="2604" spans="1:7" x14ac:dyDescent="0.25">
      <c r="A2604" s="151"/>
      <c r="B2604" s="5"/>
      <c r="E2604" s="140"/>
      <c r="F2604" s="140"/>
      <c r="G2604" s="106"/>
    </row>
    <row r="2605" spans="1:7" x14ac:dyDescent="0.25">
      <c r="A2605" s="151"/>
      <c r="B2605" s="5"/>
      <c r="E2605" s="140"/>
      <c r="F2605" s="140"/>
      <c r="G2605" s="106"/>
    </row>
    <row r="2606" spans="1:7" x14ac:dyDescent="0.25">
      <c r="A2606" s="151"/>
      <c r="B2606" s="5"/>
      <c r="E2606" s="140"/>
      <c r="F2606" s="140"/>
      <c r="G2606" s="106"/>
    </row>
    <row r="2607" spans="1:7" x14ac:dyDescent="0.25">
      <c r="A2607" s="151"/>
      <c r="B2607" s="5"/>
      <c r="E2607" s="140"/>
      <c r="F2607" s="140"/>
      <c r="G2607" s="106"/>
    </row>
    <row r="2608" spans="1:7" x14ac:dyDescent="0.25">
      <c r="A2608" s="151"/>
      <c r="B2608" s="5"/>
      <c r="E2608" s="140"/>
      <c r="F2608" s="140"/>
      <c r="G2608" s="106"/>
    </row>
    <row r="2609" spans="1:7" x14ac:dyDescent="0.25">
      <c r="A2609" s="151"/>
      <c r="B2609" s="5"/>
      <c r="E2609" s="140"/>
      <c r="F2609" s="140"/>
      <c r="G2609" s="106"/>
    </row>
    <row r="2610" spans="1:7" x14ac:dyDescent="0.25">
      <c r="A2610" s="151"/>
      <c r="B2610" s="5"/>
      <c r="E2610" s="140"/>
      <c r="F2610" s="140"/>
      <c r="G2610" s="106"/>
    </row>
    <row r="2611" spans="1:7" x14ac:dyDescent="0.25">
      <c r="A2611" s="151"/>
      <c r="B2611" s="5"/>
      <c r="E2611" s="140"/>
      <c r="F2611" s="140"/>
      <c r="G2611" s="106"/>
    </row>
    <row r="2612" spans="1:7" x14ac:dyDescent="0.25">
      <c r="A2612" s="151"/>
      <c r="B2612" s="5"/>
      <c r="E2612" s="140"/>
      <c r="F2612" s="140"/>
      <c r="G2612" s="106"/>
    </row>
    <row r="2613" spans="1:7" x14ac:dyDescent="0.25">
      <c r="A2613" s="151"/>
      <c r="B2613" s="5"/>
      <c r="E2613" s="140"/>
      <c r="F2613" s="140"/>
      <c r="G2613" s="106"/>
    </row>
    <row r="2614" spans="1:7" x14ac:dyDescent="0.25">
      <c r="A2614" s="151"/>
      <c r="B2614" s="5"/>
      <c r="E2614" s="140"/>
      <c r="F2614" s="140"/>
      <c r="G2614" s="106"/>
    </row>
    <row r="2615" spans="1:7" x14ac:dyDescent="0.25">
      <c r="A2615" s="151"/>
      <c r="B2615" s="5"/>
      <c r="E2615" s="140"/>
      <c r="F2615" s="140"/>
      <c r="G2615" s="106"/>
    </row>
    <row r="2616" spans="1:7" x14ac:dyDescent="0.25">
      <c r="A2616" s="151"/>
      <c r="B2616" s="5"/>
      <c r="E2616" s="140"/>
      <c r="F2616" s="140"/>
      <c r="G2616" s="106"/>
    </row>
    <row r="2617" spans="1:7" x14ac:dyDescent="0.25">
      <c r="A2617" s="151"/>
      <c r="B2617" s="5"/>
      <c r="E2617" s="140"/>
      <c r="F2617" s="140"/>
      <c r="G2617" s="106"/>
    </row>
    <row r="2618" spans="1:7" x14ac:dyDescent="0.25">
      <c r="A2618" s="151"/>
      <c r="B2618" s="5"/>
      <c r="E2618" s="140"/>
      <c r="F2618" s="140"/>
      <c r="G2618" s="106"/>
    </row>
    <row r="2619" spans="1:7" x14ac:dyDescent="0.25">
      <c r="A2619" s="151"/>
      <c r="B2619" s="5"/>
      <c r="E2619" s="140"/>
      <c r="F2619" s="140"/>
      <c r="G2619" s="106"/>
    </row>
    <row r="2620" spans="1:7" x14ac:dyDescent="0.25">
      <c r="A2620" s="151"/>
      <c r="B2620" s="5"/>
      <c r="E2620" s="140"/>
      <c r="F2620" s="140"/>
      <c r="G2620" s="106"/>
    </row>
    <row r="2621" spans="1:7" x14ac:dyDescent="0.25">
      <c r="A2621" s="151"/>
      <c r="B2621" s="5"/>
      <c r="E2621" s="140"/>
      <c r="F2621" s="140"/>
      <c r="G2621" s="106"/>
    </row>
    <row r="2622" spans="1:7" x14ac:dyDescent="0.25">
      <c r="A2622" s="151"/>
      <c r="B2622" s="5"/>
      <c r="E2622" s="140"/>
      <c r="F2622" s="140"/>
      <c r="G2622" s="106"/>
    </row>
    <row r="2623" spans="1:7" x14ac:dyDescent="0.25">
      <c r="A2623" s="151"/>
      <c r="B2623" s="5"/>
      <c r="E2623" s="140"/>
      <c r="F2623" s="140"/>
      <c r="G2623" s="106"/>
    </row>
    <row r="2624" spans="1:7" x14ac:dyDescent="0.25">
      <c r="A2624" s="151"/>
      <c r="B2624" s="5"/>
      <c r="E2624" s="140"/>
      <c r="F2624" s="140"/>
      <c r="G2624" s="106"/>
    </row>
    <row r="2625" spans="1:7" x14ac:dyDescent="0.25">
      <c r="A2625" s="151"/>
      <c r="B2625" s="5"/>
      <c r="E2625" s="140"/>
      <c r="F2625" s="140"/>
      <c r="G2625" s="106"/>
    </row>
    <row r="2626" spans="1:7" x14ac:dyDescent="0.25">
      <c r="A2626" s="151"/>
      <c r="B2626" s="5"/>
      <c r="E2626" s="140"/>
      <c r="F2626" s="140"/>
      <c r="G2626" s="106"/>
    </row>
    <row r="2627" spans="1:7" x14ac:dyDescent="0.25">
      <c r="A2627" s="151"/>
      <c r="B2627" s="5"/>
      <c r="E2627" s="140"/>
      <c r="F2627" s="140"/>
      <c r="G2627" s="106"/>
    </row>
    <row r="2628" spans="1:7" x14ac:dyDescent="0.25">
      <c r="A2628" s="151"/>
      <c r="B2628" s="5"/>
      <c r="E2628" s="140"/>
      <c r="F2628" s="140"/>
      <c r="G2628" s="106"/>
    </row>
    <row r="2629" spans="1:7" x14ac:dyDescent="0.25">
      <c r="A2629" s="151"/>
      <c r="B2629" s="5"/>
      <c r="E2629" s="140"/>
      <c r="F2629" s="140"/>
      <c r="G2629" s="106"/>
    </row>
    <row r="2630" spans="1:7" x14ac:dyDescent="0.25">
      <c r="A2630" s="151"/>
      <c r="B2630" s="5"/>
      <c r="E2630" s="140"/>
      <c r="F2630" s="140"/>
      <c r="G2630" s="106"/>
    </row>
    <row r="2631" spans="1:7" x14ac:dyDescent="0.25">
      <c r="A2631" s="151"/>
      <c r="B2631" s="5"/>
      <c r="E2631" s="140"/>
      <c r="F2631" s="140"/>
      <c r="G2631" s="106"/>
    </row>
    <row r="2632" spans="1:7" x14ac:dyDescent="0.25">
      <c r="A2632" s="151"/>
      <c r="B2632" s="5"/>
      <c r="E2632" s="140"/>
      <c r="F2632" s="140"/>
      <c r="G2632" s="106"/>
    </row>
    <row r="2633" spans="1:7" x14ac:dyDescent="0.25">
      <c r="A2633" s="151"/>
      <c r="B2633" s="5"/>
      <c r="E2633" s="140"/>
      <c r="F2633" s="140"/>
      <c r="G2633" s="106"/>
    </row>
    <row r="2634" spans="1:7" x14ac:dyDescent="0.25">
      <c r="A2634" s="151"/>
      <c r="B2634" s="5"/>
      <c r="E2634" s="140"/>
      <c r="F2634" s="140"/>
      <c r="G2634" s="106"/>
    </row>
    <row r="2635" spans="1:7" x14ac:dyDescent="0.25">
      <c r="A2635" s="151"/>
      <c r="B2635" s="5"/>
      <c r="E2635" s="140"/>
      <c r="F2635" s="140"/>
      <c r="G2635" s="106"/>
    </row>
    <row r="2636" spans="1:7" x14ac:dyDescent="0.25">
      <c r="A2636" s="151"/>
      <c r="B2636" s="5"/>
      <c r="E2636" s="140"/>
      <c r="F2636" s="140"/>
      <c r="G2636" s="106"/>
    </row>
    <row r="2637" spans="1:7" x14ac:dyDescent="0.25">
      <c r="A2637" s="151"/>
      <c r="B2637" s="5"/>
      <c r="E2637" s="140"/>
      <c r="F2637" s="140"/>
      <c r="G2637" s="106"/>
    </row>
    <row r="2638" spans="1:7" x14ac:dyDescent="0.25">
      <c r="A2638" s="151"/>
      <c r="B2638" s="5"/>
      <c r="E2638" s="140"/>
      <c r="F2638" s="140"/>
      <c r="G2638" s="106"/>
    </row>
    <row r="2639" spans="1:7" x14ac:dyDescent="0.25">
      <c r="A2639" s="151"/>
      <c r="B2639" s="5"/>
      <c r="E2639" s="140"/>
      <c r="F2639" s="140"/>
      <c r="G2639" s="106"/>
    </row>
    <row r="2640" spans="1:7" x14ac:dyDescent="0.25">
      <c r="A2640" s="151"/>
      <c r="B2640" s="5"/>
      <c r="E2640" s="140"/>
      <c r="F2640" s="140"/>
      <c r="G2640" s="106"/>
    </row>
    <row r="2641" spans="1:7" x14ac:dyDescent="0.25">
      <c r="A2641" s="151"/>
      <c r="B2641" s="5"/>
      <c r="E2641" s="140"/>
      <c r="F2641" s="140"/>
      <c r="G2641" s="106"/>
    </row>
    <row r="2642" spans="1:7" x14ac:dyDescent="0.25">
      <c r="A2642" s="151"/>
      <c r="B2642" s="5"/>
      <c r="E2642" s="140"/>
      <c r="F2642" s="140"/>
      <c r="G2642" s="106"/>
    </row>
    <row r="2643" spans="1:7" x14ac:dyDescent="0.25">
      <c r="A2643" s="151"/>
      <c r="B2643" s="5"/>
      <c r="E2643" s="140"/>
      <c r="F2643" s="140"/>
      <c r="G2643" s="106"/>
    </row>
    <row r="2644" spans="1:7" x14ac:dyDescent="0.25">
      <c r="A2644" s="151"/>
      <c r="B2644" s="5"/>
      <c r="E2644" s="140"/>
      <c r="F2644" s="140"/>
      <c r="G2644" s="106"/>
    </row>
    <row r="2645" spans="1:7" x14ac:dyDescent="0.25">
      <c r="A2645" s="151"/>
      <c r="B2645" s="5"/>
      <c r="E2645" s="140"/>
      <c r="F2645" s="140"/>
      <c r="G2645" s="106"/>
    </row>
  </sheetData>
  <sheetProtection algorithmName="SHA-512" hashValue="wJ9rSJvgWbfaemZCsw0Ay56tmi6KVofJKxddcjk9wBFP8L8BUeQr7gVawNScWOCyKE9ClCHBPPAkouTrYpXHKg==" saltValue="4EUuXaQ38PI0IRbVxw2e8w==" spinCount="100000" sheet="1" objects="1" scenarios="1" selectLockedCells="1"/>
  <dataConsolidate/>
  <mergeCells count="2">
    <mergeCell ref="H1:I1"/>
    <mergeCell ref="K1:L1"/>
  </mergeCells>
  <phoneticPr fontId="0" type="noConversion"/>
  <printOptions gridLines="1"/>
  <pageMargins left="1.8897637795275593" right="0.78740157480314965" top="0.98425196850393704" bottom="0.82677165354330717" header="0.51181102362204722" footer="0.51181102362204722"/>
  <pageSetup paperSize="9" scale="70" orientation="portrait" r:id="rId1"/>
  <headerFooter alignWithMargins="0">
    <oddHeader>&amp;C&amp;"Arial,Vet"&amp;16Buitengerechtelijke kosten volgens tabel (2015)
Tabel behorend bij BGK-L regeling met rechtsbijstandverzekeraars</oddHeader>
    <oddFooter>&amp;CCentrum voor Verzekeringsstatistiek 
 15 December 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1:EE40"/>
  <sheetViews>
    <sheetView tabSelected="1" workbookViewId="0">
      <selection activeCell="C6" sqref="C6"/>
    </sheetView>
  </sheetViews>
  <sheetFormatPr defaultColWidth="8.88671875" defaultRowHeight="13.2" x14ac:dyDescent="0.25"/>
  <cols>
    <col min="1" max="1" width="2.5546875" style="169" customWidth="1"/>
    <col min="2" max="2" width="39.33203125" style="169" customWidth="1"/>
    <col min="3" max="3" width="18.44140625" style="169" customWidth="1"/>
    <col min="4" max="4" width="2.5546875" style="169" customWidth="1"/>
    <col min="5" max="5" width="8.88671875" style="169" customWidth="1"/>
    <col min="6" max="6" width="10.33203125" style="169" hidden="1" customWidth="1"/>
    <col min="7" max="7" width="12.44140625" style="169" hidden="1" customWidth="1"/>
    <col min="8" max="8" width="15.88671875" style="169" hidden="1" customWidth="1"/>
    <col min="9" max="75" width="9.109375" style="169" hidden="1" customWidth="1"/>
    <col min="76" max="108" width="8.88671875" style="169" hidden="1" customWidth="1"/>
    <col min="109" max="135" width="8.88671875" style="169"/>
    <col min="136" max="256" width="8.88671875" style="170"/>
    <col min="257" max="257" width="2.5546875" style="170" customWidth="1"/>
    <col min="258" max="258" width="39.33203125" style="170" customWidth="1"/>
    <col min="259" max="259" width="18.44140625" style="170" customWidth="1"/>
    <col min="260" max="260" width="2.5546875" style="170" customWidth="1"/>
    <col min="261" max="261" width="8.88671875" style="170" customWidth="1"/>
    <col min="262" max="262" width="10.33203125" style="170" customWidth="1"/>
    <col min="263" max="263" width="12.44140625" style="170" customWidth="1"/>
    <col min="264" max="264" width="15.88671875" style="170" customWidth="1"/>
    <col min="265" max="331" width="9.109375" style="170" customWidth="1"/>
    <col min="332" max="364" width="8.88671875" style="170" customWidth="1"/>
    <col min="365" max="512" width="8.88671875" style="170"/>
    <col min="513" max="513" width="2.5546875" style="170" customWidth="1"/>
    <col min="514" max="514" width="39.33203125" style="170" customWidth="1"/>
    <col min="515" max="515" width="18.44140625" style="170" customWidth="1"/>
    <col min="516" max="516" width="2.5546875" style="170" customWidth="1"/>
    <col min="517" max="517" width="8.88671875" style="170" customWidth="1"/>
    <col min="518" max="518" width="10.33203125" style="170" customWidth="1"/>
    <col min="519" max="519" width="12.44140625" style="170" customWidth="1"/>
    <col min="520" max="520" width="15.88671875" style="170" customWidth="1"/>
    <col min="521" max="587" width="9.109375" style="170" customWidth="1"/>
    <col min="588" max="620" width="8.88671875" style="170" customWidth="1"/>
    <col min="621" max="768" width="8.88671875" style="170"/>
    <col min="769" max="769" width="2.5546875" style="170" customWidth="1"/>
    <col min="770" max="770" width="39.33203125" style="170" customWidth="1"/>
    <col min="771" max="771" width="18.44140625" style="170" customWidth="1"/>
    <col min="772" max="772" width="2.5546875" style="170" customWidth="1"/>
    <col min="773" max="773" width="8.88671875" style="170" customWidth="1"/>
    <col min="774" max="774" width="10.33203125" style="170" customWidth="1"/>
    <col min="775" max="775" width="12.44140625" style="170" customWidth="1"/>
    <col min="776" max="776" width="15.88671875" style="170" customWidth="1"/>
    <col min="777" max="843" width="9.109375" style="170" customWidth="1"/>
    <col min="844" max="876" width="8.88671875" style="170" customWidth="1"/>
    <col min="877" max="1024" width="8.88671875" style="170"/>
    <col min="1025" max="1025" width="2.5546875" style="170" customWidth="1"/>
    <col min="1026" max="1026" width="39.33203125" style="170" customWidth="1"/>
    <col min="1027" max="1027" width="18.44140625" style="170" customWidth="1"/>
    <col min="1028" max="1028" width="2.5546875" style="170" customWidth="1"/>
    <col min="1029" max="1029" width="8.88671875" style="170" customWidth="1"/>
    <col min="1030" max="1030" width="10.33203125" style="170" customWidth="1"/>
    <col min="1031" max="1031" width="12.44140625" style="170" customWidth="1"/>
    <col min="1032" max="1032" width="15.88671875" style="170" customWidth="1"/>
    <col min="1033" max="1099" width="9.109375" style="170" customWidth="1"/>
    <col min="1100" max="1132" width="8.88671875" style="170" customWidth="1"/>
    <col min="1133" max="1280" width="8.88671875" style="170"/>
    <col min="1281" max="1281" width="2.5546875" style="170" customWidth="1"/>
    <col min="1282" max="1282" width="39.33203125" style="170" customWidth="1"/>
    <col min="1283" max="1283" width="18.44140625" style="170" customWidth="1"/>
    <col min="1284" max="1284" width="2.5546875" style="170" customWidth="1"/>
    <col min="1285" max="1285" width="8.88671875" style="170" customWidth="1"/>
    <col min="1286" max="1286" width="10.33203125" style="170" customWidth="1"/>
    <col min="1287" max="1287" width="12.44140625" style="170" customWidth="1"/>
    <col min="1288" max="1288" width="15.88671875" style="170" customWidth="1"/>
    <col min="1289" max="1355" width="9.109375" style="170" customWidth="1"/>
    <col min="1356" max="1388" width="8.88671875" style="170" customWidth="1"/>
    <col min="1389" max="1536" width="8.88671875" style="170"/>
    <col min="1537" max="1537" width="2.5546875" style="170" customWidth="1"/>
    <col min="1538" max="1538" width="39.33203125" style="170" customWidth="1"/>
    <col min="1539" max="1539" width="18.44140625" style="170" customWidth="1"/>
    <col min="1540" max="1540" width="2.5546875" style="170" customWidth="1"/>
    <col min="1541" max="1541" width="8.88671875" style="170" customWidth="1"/>
    <col min="1542" max="1542" width="10.33203125" style="170" customWidth="1"/>
    <col min="1543" max="1543" width="12.44140625" style="170" customWidth="1"/>
    <col min="1544" max="1544" width="15.88671875" style="170" customWidth="1"/>
    <col min="1545" max="1611" width="9.109375" style="170" customWidth="1"/>
    <col min="1612" max="1644" width="8.88671875" style="170" customWidth="1"/>
    <col min="1645" max="1792" width="8.88671875" style="170"/>
    <col min="1793" max="1793" width="2.5546875" style="170" customWidth="1"/>
    <col min="1794" max="1794" width="39.33203125" style="170" customWidth="1"/>
    <col min="1795" max="1795" width="18.44140625" style="170" customWidth="1"/>
    <col min="1796" max="1796" width="2.5546875" style="170" customWidth="1"/>
    <col min="1797" max="1797" width="8.88671875" style="170" customWidth="1"/>
    <col min="1798" max="1798" width="10.33203125" style="170" customWidth="1"/>
    <col min="1799" max="1799" width="12.44140625" style="170" customWidth="1"/>
    <col min="1800" max="1800" width="15.88671875" style="170" customWidth="1"/>
    <col min="1801" max="1867" width="9.109375" style="170" customWidth="1"/>
    <col min="1868" max="1900" width="8.88671875" style="170" customWidth="1"/>
    <col min="1901" max="2048" width="8.88671875" style="170"/>
    <col min="2049" max="2049" width="2.5546875" style="170" customWidth="1"/>
    <col min="2050" max="2050" width="39.33203125" style="170" customWidth="1"/>
    <col min="2051" max="2051" width="18.44140625" style="170" customWidth="1"/>
    <col min="2052" max="2052" width="2.5546875" style="170" customWidth="1"/>
    <col min="2053" max="2053" width="8.88671875" style="170" customWidth="1"/>
    <col min="2054" max="2054" width="10.33203125" style="170" customWidth="1"/>
    <col min="2055" max="2055" width="12.44140625" style="170" customWidth="1"/>
    <col min="2056" max="2056" width="15.88671875" style="170" customWidth="1"/>
    <col min="2057" max="2123" width="9.109375" style="170" customWidth="1"/>
    <col min="2124" max="2156" width="8.88671875" style="170" customWidth="1"/>
    <col min="2157" max="2304" width="8.88671875" style="170"/>
    <col min="2305" max="2305" width="2.5546875" style="170" customWidth="1"/>
    <col min="2306" max="2306" width="39.33203125" style="170" customWidth="1"/>
    <col min="2307" max="2307" width="18.44140625" style="170" customWidth="1"/>
    <col min="2308" max="2308" width="2.5546875" style="170" customWidth="1"/>
    <col min="2309" max="2309" width="8.88671875" style="170" customWidth="1"/>
    <col min="2310" max="2310" width="10.33203125" style="170" customWidth="1"/>
    <col min="2311" max="2311" width="12.44140625" style="170" customWidth="1"/>
    <col min="2312" max="2312" width="15.88671875" style="170" customWidth="1"/>
    <col min="2313" max="2379" width="9.109375" style="170" customWidth="1"/>
    <col min="2380" max="2412" width="8.88671875" style="170" customWidth="1"/>
    <col min="2413" max="2560" width="8.88671875" style="170"/>
    <col min="2561" max="2561" width="2.5546875" style="170" customWidth="1"/>
    <col min="2562" max="2562" width="39.33203125" style="170" customWidth="1"/>
    <col min="2563" max="2563" width="18.44140625" style="170" customWidth="1"/>
    <col min="2564" max="2564" width="2.5546875" style="170" customWidth="1"/>
    <col min="2565" max="2565" width="8.88671875" style="170" customWidth="1"/>
    <col min="2566" max="2566" width="10.33203125" style="170" customWidth="1"/>
    <col min="2567" max="2567" width="12.44140625" style="170" customWidth="1"/>
    <col min="2568" max="2568" width="15.88671875" style="170" customWidth="1"/>
    <col min="2569" max="2635" width="9.109375" style="170" customWidth="1"/>
    <col min="2636" max="2668" width="8.88671875" style="170" customWidth="1"/>
    <col min="2669" max="2816" width="8.88671875" style="170"/>
    <col min="2817" max="2817" width="2.5546875" style="170" customWidth="1"/>
    <col min="2818" max="2818" width="39.33203125" style="170" customWidth="1"/>
    <col min="2819" max="2819" width="18.44140625" style="170" customWidth="1"/>
    <col min="2820" max="2820" width="2.5546875" style="170" customWidth="1"/>
    <col min="2821" max="2821" width="8.88671875" style="170" customWidth="1"/>
    <col min="2822" max="2822" width="10.33203125" style="170" customWidth="1"/>
    <col min="2823" max="2823" width="12.44140625" style="170" customWidth="1"/>
    <col min="2824" max="2824" width="15.88671875" style="170" customWidth="1"/>
    <col min="2825" max="2891" width="9.109375" style="170" customWidth="1"/>
    <col min="2892" max="2924" width="8.88671875" style="170" customWidth="1"/>
    <col min="2925" max="3072" width="8.88671875" style="170"/>
    <col min="3073" max="3073" width="2.5546875" style="170" customWidth="1"/>
    <col min="3074" max="3074" width="39.33203125" style="170" customWidth="1"/>
    <col min="3075" max="3075" width="18.44140625" style="170" customWidth="1"/>
    <col min="3076" max="3076" width="2.5546875" style="170" customWidth="1"/>
    <col min="3077" max="3077" width="8.88671875" style="170" customWidth="1"/>
    <col min="3078" max="3078" width="10.33203125" style="170" customWidth="1"/>
    <col min="3079" max="3079" width="12.44140625" style="170" customWidth="1"/>
    <col min="3080" max="3080" width="15.88671875" style="170" customWidth="1"/>
    <col min="3081" max="3147" width="9.109375" style="170" customWidth="1"/>
    <col min="3148" max="3180" width="8.88671875" style="170" customWidth="1"/>
    <col min="3181" max="3328" width="8.88671875" style="170"/>
    <col min="3329" max="3329" width="2.5546875" style="170" customWidth="1"/>
    <col min="3330" max="3330" width="39.33203125" style="170" customWidth="1"/>
    <col min="3331" max="3331" width="18.44140625" style="170" customWidth="1"/>
    <col min="3332" max="3332" width="2.5546875" style="170" customWidth="1"/>
    <col min="3333" max="3333" width="8.88671875" style="170" customWidth="1"/>
    <col min="3334" max="3334" width="10.33203125" style="170" customWidth="1"/>
    <col min="3335" max="3335" width="12.44140625" style="170" customWidth="1"/>
    <col min="3336" max="3336" width="15.88671875" style="170" customWidth="1"/>
    <col min="3337" max="3403" width="9.109375" style="170" customWidth="1"/>
    <col min="3404" max="3436" width="8.88671875" style="170" customWidth="1"/>
    <col min="3437" max="3584" width="8.88671875" style="170"/>
    <col min="3585" max="3585" width="2.5546875" style="170" customWidth="1"/>
    <col min="3586" max="3586" width="39.33203125" style="170" customWidth="1"/>
    <col min="3587" max="3587" width="18.44140625" style="170" customWidth="1"/>
    <col min="3588" max="3588" width="2.5546875" style="170" customWidth="1"/>
    <col min="3589" max="3589" width="8.88671875" style="170" customWidth="1"/>
    <col min="3590" max="3590" width="10.33203125" style="170" customWidth="1"/>
    <col min="3591" max="3591" width="12.44140625" style="170" customWidth="1"/>
    <col min="3592" max="3592" width="15.88671875" style="170" customWidth="1"/>
    <col min="3593" max="3659" width="9.109375" style="170" customWidth="1"/>
    <col min="3660" max="3692" width="8.88671875" style="170" customWidth="1"/>
    <col min="3693" max="3840" width="8.88671875" style="170"/>
    <col min="3841" max="3841" width="2.5546875" style="170" customWidth="1"/>
    <col min="3842" max="3842" width="39.33203125" style="170" customWidth="1"/>
    <col min="3843" max="3843" width="18.44140625" style="170" customWidth="1"/>
    <col min="3844" max="3844" width="2.5546875" style="170" customWidth="1"/>
    <col min="3845" max="3845" width="8.88671875" style="170" customWidth="1"/>
    <col min="3846" max="3846" width="10.33203125" style="170" customWidth="1"/>
    <col min="3847" max="3847" width="12.44140625" style="170" customWidth="1"/>
    <col min="3848" max="3848" width="15.88671875" style="170" customWidth="1"/>
    <col min="3849" max="3915" width="9.109375" style="170" customWidth="1"/>
    <col min="3916" max="3948" width="8.88671875" style="170" customWidth="1"/>
    <col min="3949" max="4096" width="8.88671875" style="170"/>
    <col min="4097" max="4097" width="2.5546875" style="170" customWidth="1"/>
    <col min="4098" max="4098" width="39.33203125" style="170" customWidth="1"/>
    <col min="4099" max="4099" width="18.44140625" style="170" customWidth="1"/>
    <col min="4100" max="4100" width="2.5546875" style="170" customWidth="1"/>
    <col min="4101" max="4101" width="8.88671875" style="170" customWidth="1"/>
    <col min="4102" max="4102" width="10.33203125" style="170" customWidth="1"/>
    <col min="4103" max="4103" width="12.44140625" style="170" customWidth="1"/>
    <col min="4104" max="4104" width="15.88671875" style="170" customWidth="1"/>
    <col min="4105" max="4171" width="9.109375" style="170" customWidth="1"/>
    <col min="4172" max="4204" width="8.88671875" style="170" customWidth="1"/>
    <col min="4205" max="4352" width="8.88671875" style="170"/>
    <col min="4353" max="4353" width="2.5546875" style="170" customWidth="1"/>
    <col min="4354" max="4354" width="39.33203125" style="170" customWidth="1"/>
    <col min="4355" max="4355" width="18.44140625" style="170" customWidth="1"/>
    <col min="4356" max="4356" width="2.5546875" style="170" customWidth="1"/>
    <col min="4357" max="4357" width="8.88671875" style="170" customWidth="1"/>
    <col min="4358" max="4358" width="10.33203125" style="170" customWidth="1"/>
    <col min="4359" max="4359" width="12.44140625" style="170" customWidth="1"/>
    <col min="4360" max="4360" width="15.88671875" style="170" customWidth="1"/>
    <col min="4361" max="4427" width="9.109375" style="170" customWidth="1"/>
    <col min="4428" max="4460" width="8.88671875" style="170" customWidth="1"/>
    <col min="4461" max="4608" width="8.88671875" style="170"/>
    <col min="4609" max="4609" width="2.5546875" style="170" customWidth="1"/>
    <col min="4610" max="4610" width="39.33203125" style="170" customWidth="1"/>
    <col min="4611" max="4611" width="18.44140625" style="170" customWidth="1"/>
    <col min="4612" max="4612" width="2.5546875" style="170" customWidth="1"/>
    <col min="4613" max="4613" width="8.88671875" style="170" customWidth="1"/>
    <col min="4614" max="4614" width="10.33203125" style="170" customWidth="1"/>
    <col min="4615" max="4615" width="12.44140625" style="170" customWidth="1"/>
    <col min="4616" max="4616" width="15.88671875" style="170" customWidth="1"/>
    <col min="4617" max="4683" width="9.109375" style="170" customWidth="1"/>
    <col min="4684" max="4716" width="8.88671875" style="170" customWidth="1"/>
    <col min="4717" max="4864" width="8.88671875" style="170"/>
    <col min="4865" max="4865" width="2.5546875" style="170" customWidth="1"/>
    <col min="4866" max="4866" width="39.33203125" style="170" customWidth="1"/>
    <col min="4867" max="4867" width="18.44140625" style="170" customWidth="1"/>
    <col min="4868" max="4868" width="2.5546875" style="170" customWidth="1"/>
    <col min="4869" max="4869" width="8.88671875" style="170" customWidth="1"/>
    <col min="4870" max="4870" width="10.33203125" style="170" customWidth="1"/>
    <col min="4871" max="4871" width="12.44140625" style="170" customWidth="1"/>
    <col min="4872" max="4872" width="15.88671875" style="170" customWidth="1"/>
    <col min="4873" max="4939" width="9.109375" style="170" customWidth="1"/>
    <col min="4940" max="4972" width="8.88671875" style="170" customWidth="1"/>
    <col min="4973" max="5120" width="8.88671875" style="170"/>
    <col min="5121" max="5121" width="2.5546875" style="170" customWidth="1"/>
    <col min="5122" max="5122" width="39.33203125" style="170" customWidth="1"/>
    <col min="5123" max="5123" width="18.44140625" style="170" customWidth="1"/>
    <col min="5124" max="5124" width="2.5546875" style="170" customWidth="1"/>
    <col min="5125" max="5125" width="8.88671875" style="170" customWidth="1"/>
    <col min="5126" max="5126" width="10.33203125" style="170" customWidth="1"/>
    <col min="5127" max="5127" width="12.44140625" style="170" customWidth="1"/>
    <col min="5128" max="5128" width="15.88671875" style="170" customWidth="1"/>
    <col min="5129" max="5195" width="9.109375" style="170" customWidth="1"/>
    <col min="5196" max="5228" width="8.88671875" style="170" customWidth="1"/>
    <col min="5229" max="5376" width="8.88671875" style="170"/>
    <col min="5377" max="5377" width="2.5546875" style="170" customWidth="1"/>
    <col min="5378" max="5378" width="39.33203125" style="170" customWidth="1"/>
    <col min="5379" max="5379" width="18.44140625" style="170" customWidth="1"/>
    <col min="5380" max="5380" width="2.5546875" style="170" customWidth="1"/>
    <col min="5381" max="5381" width="8.88671875" style="170" customWidth="1"/>
    <col min="5382" max="5382" width="10.33203125" style="170" customWidth="1"/>
    <col min="5383" max="5383" width="12.44140625" style="170" customWidth="1"/>
    <col min="5384" max="5384" width="15.88671875" style="170" customWidth="1"/>
    <col min="5385" max="5451" width="9.109375" style="170" customWidth="1"/>
    <col min="5452" max="5484" width="8.88671875" style="170" customWidth="1"/>
    <col min="5485" max="5632" width="8.88671875" style="170"/>
    <col min="5633" max="5633" width="2.5546875" style="170" customWidth="1"/>
    <col min="5634" max="5634" width="39.33203125" style="170" customWidth="1"/>
    <col min="5635" max="5635" width="18.44140625" style="170" customWidth="1"/>
    <col min="5636" max="5636" width="2.5546875" style="170" customWidth="1"/>
    <col min="5637" max="5637" width="8.88671875" style="170" customWidth="1"/>
    <col min="5638" max="5638" width="10.33203125" style="170" customWidth="1"/>
    <col min="5639" max="5639" width="12.44140625" style="170" customWidth="1"/>
    <col min="5640" max="5640" width="15.88671875" style="170" customWidth="1"/>
    <col min="5641" max="5707" width="9.109375" style="170" customWidth="1"/>
    <col min="5708" max="5740" width="8.88671875" style="170" customWidth="1"/>
    <col min="5741" max="5888" width="8.88671875" style="170"/>
    <col min="5889" max="5889" width="2.5546875" style="170" customWidth="1"/>
    <col min="5890" max="5890" width="39.33203125" style="170" customWidth="1"/>
    <col min="5891" max="5891" width="18.44140625" style="170" customWidth="1"/>
    <col min="5892" max="5892" width="2.5546875" style="170" customWidth="1"/>
    <col min="5893" max="5893" width="8.88671875" style="170" customWidth="1"/>
    <col min="5894" max="5894" width="10.33203125" style="170" customWidth="1"/>
    <col min="5895" max="5895" width="12.44140625" style="170" customWidth="1"/>
    <col min="5896" max="5896" width="15.88671875" style="170" customWidth="1"/>
    <col min="5897" max="5963" width="9.109375" style="170" customWidth="1"/>
    <col min="5964" max="5996" width="8.88671875" style="170" customWidth="1"/>
    <col min="5997" max="6144" width="8.88671875" style="170"/>
    <col min="6145" max="6145" width="2.5546875" style="170" customWidth="1"/>
    <col min="6146" max="6146" width="39.33203125" style="170" customWidth="1"/>
    <col min="6147" max="6147" width="18.44140625" style="170" customWidth="1"/>
    <col min="6148" max="6148" width="2.5546875" style="170" customWidth="1"/>
    <col min="6149" max="6149" width="8.88671875" style="170" customWidth="1"/>
    <col min="6150" max="6150" width="10.33203125" style="170" customWidth="1"/>
    <col min="6151" max="6151" width="12.44140625" style="170" customWidth="1"/>
    <col min="6152" max="6152" width="15.88671875" style="170" customWidth="1"/>
    <col min="6153" max="6219" width="9.109375" style="170" customWidth="1"/>
    <col min="6220" max="6252" width="8.88671875" style="170" customWidth="1"/>
    <col min="6253" max="6400" width="8.88671875" style="170"/>
    <col min="6401" max="6401" width="2.5546875" style="170" customWidth="1"/>
    <col min="6402" max="6402" width="39.33203125" style="170" customWidth="1"/>
    <col min="6403" max="6403" width="18.44140625" style="170" customWidth="1"/>
    <col min="6404" max="6404" width="2.5546875" style="170" customWidth="1"/>
    <col min="6405" max="6405" width="8.88671875" style="170" customWidth="1"/>
    <col min="6406" max="6406" width="10.33203125" style="170" customWidth="1"/>
    <col min="6407" max="6407" width="12.44140625" style="170" customWidth="1"/>
    <col min="6408" max="6408" width="15.88671875" style="170" customWidth="1"/>
    <col min="6409" max="6475" width="9.109375" style="170" customWidth="1"/>
    <col min="6476" max="6508" width="8.88671875" style="170" customWidth="1"/>
    <col min="6509" max="6656" width="8.88671875" style="170"/>
    <col min="6657" max="6657" width="2.5546875" style="170" customWidth="1"/>
    <col min="6658" max="6658" width="39.33203125" style="170" customWidth="1"/>
    <col min="6659" max="6659" width="18.44140625" style="170" customWidth="1"/>
    <col min="6660" max="6660" width="2.5546875" style="170" customWidth="1"/>
    <col min="6661" max="6661" width="8.88671875" style="170" customWidth="1"/>
    <col min="6662" max="6662" width="10.33203125" style="170" customWidth="1"/>
    <col min="6663" max="6663" width="12.44140625" style="170" customWidth="1"/>
    <col min="6664" max="6664" width="15.88671875" style="170" customWidth="1"/>
    <col min="6665" max="6731" width="9.109375" style="170" customWidth="1"/>
    <col min="6732" max="6764" width="8.88671875" style="170" customWidth="1"/>
    <col min="6765" max="6912" width="8.88671875" style="170"/>
    <col min="6913" max="6913" width="2.5546875" style="170" customWidth="1"/>
    <col min="6914" max="6914" width="39.33203125" style="170" customWidth="1"/>
    <col min="6915" max="6915" width="18.44140625" style="170" customWidth="1"/>
    <col min="6916" max="6916" width="2.5546875" style="170" customWidth="1"/>
    <col min="6917" max="6917" width="8.88671875" style="170" customWidth="1"/>
    <col min="6918" max="6918" width="10.33203125" style="170" customWidth="1"/>
    <col min="6919" max="6919" width="12.44140625" style="170" customWidth="1"/>
    <col min="6920" max="6920" width="15.88671875" style="170" customWidth="1"/>
    <col min="6921" max="6987" width="9.109375" style="170" customWidth="1"/>
    <col min="6988" max="7020" width="8.88671875" style="170" customWidth="1"/>
    <col min="7021" max="7168" width="8.88671875" style="170"/>
    <col min="7169" max="7169" width="2.5546875" style="170" customWidth="1"/>
    <col min="7170" max="7170" width="39.33203125" style="170" customWidth="1"/>
    <col min="7171" max="7171" width="18.44140625" style="170" customWidth="1"/>
    <col min="7172" max="7172" width="2.5546875" style="170" customWidth="1"/>
    <col min="7173" max="7173" width="8.88671875" style="170" customWidth="1"/>
    <col min="7174" max="7174" width="10.33203125" style="170" customWidth="1"/>
    <col min="7175" max="7175" width="12.44140625" style="170" customWidth="1"/>
    <col min="7176" max="7176" width="15.88671875" style="170" customWidth="1"/>
    <col min="7177" max="7243" width="9.109375" style="170" customWidth="1"/>
    <col min="7244" max="7276" width="8.88671875" style="170" customWidth="1"/>
    <col min="7277" max="7424" width="8.88671875" style="170"/>
    <col min="7425" max="7425" width="2.5546875" style="170" customWidth="1"/>
    <col min="7426" max="7426" width="39.33203125" style="170" customWidth="1"/>
    <col min="7427" max="7427" width="18.44140625" style="170" customWidth="1"/>
    <col min="7428" max="7428" width="2.5546875" style="170" customWidth="1"/>
    <col min="7429" max="7429" width="8.88671875" style="170" customWidth="1"/>
    <col min="7430" max="7430" width="10.33203125" style="170" customWidth="1"/>
    <col min="7431" max="7431" width="12.44140625" style="170" customWidth="1"/>
    <col min="7432" max="7432" width="15.88671875" style="170" customWidth="1"/>
    <col min="7433" max="7499" width="9.109375" style="170" customWidth="1"/>
    <col min="7500" max="7532" width="8.88671875" style="170" customWidth="1"/>
    <col min="7533" max="7680" width="8.88671875" style="170"/>
    <col min="7681" max="7681" width="2.5546875" style="170" customWidth="1"/>
    <col min="7682" max="7682" width="39.33203125" style="170" customWidth="1"/>
    <col min="7683" max="7683" width="18.44140625" style="170" customWidth="1"/>
    <col min="7684" max="7684" width="2.5546875" style="170" customWidth="1"/>
    <col min="7685" max="7685" width="8.88671875" style="170" customWidth="1"/>
    <col min="7686" max="7686" width="10.33203125" style="170" customWidth="1"/>
    <col min="7687" max="7687" width="12.44140625" style="170" customWidth="1"/>
    <col min="7688" max="7688" width="15.88671875" style="170" customWidth="1"/>
    <col min="7689" max="7755" width="9.109375" style="170" customWidth="1"/>
    <col min="7756" max="7788" width="8.88671875" style="170" customWidth="1"/>
    <col min="7789" max="7936" width="8.88671875" style="170"/>
    <col min="7937" max="7937" width="2.5546875" style="170" customWidth="1"/>
    <col min="7938" max="7938" width="39.33203125" style="170" customWidth="1"/>
    <col min="7939" max="7939" width="18.44140625" style="170" customWidth="1"/>
    <col min="7940" max="7940" width="2.5546875" style="170" customWidth="1"/>
    <col min="7941" max="7941" width="8.88671875" style="170" customWidth="1"/>
    <col min="7942" max="7942" width="10.33203125" style="170" customWidth="1"/>
    <col min="7943" max="7943" width="12.44140625" style="170" customWidth="1"/>
    <col min="7944" max="7944" width="15.88671875" style="170" customWidth="1"/>
    <col min="7945" max="8011" width="9.109375" style="170" customWidth="1"/>
    <col min="8012" max="8044" width="8.88671875" style="170" customWidth="1"/>
    <col min="8045" max="8192" width="8.88671875" style="170"/>
    <col min="8193" max="8193" width="2.5546875" style="170" customWidth="1"/>
    <col min="8194" max="8194" width="39.33203125" style="170" customWidth="1"/>
    <col min="8195" max="8195" width="18.44140625" style="170" customWidth="1"/>
    <col min="8196" max="8196" width="2.5546875" style="170" customWidth="1"/>
    <col min="8197" max="8197" width="8.88671875" style="170" customWidth="1"/>
    <col min="8198" max="8198" width="10.33203125" style="170" customWidth="1"/>
    <col min="8199" max="8199" width="12.44140625" style="170" customWidth="1"/>
    <col min="8200" max="8200" width="15.88671875" style="170" customWidth="1"/>
    <col min="8201" max="8267" width="9.109375" style="170" customWidth="1"/>
    <col min="8268" max="8300" width="8.88671875" style="170" customWidth="1"/>
    <col min="8301" max="8448" width="8.88671875" style="170"/>
    <col min="8449" max="8449" width="2.5546875" style="170" customWidth="1"/>
    <col min="8450" max="8450" width="39.33203125" style="170" customWidth="1"/>
    <col min="8451" max="8451" width="18.44140625" style="170" customWidth="1"/>
    <col min="8452" max="8452" width="2.5546875" style="170" customWidth="1"/>
    <col min="8453" max="8453" width="8.88671875" style="170" customWidth="1"/>
    <col min="8454" max="8454" width="10.33203125" style="170" customWidth="1"/>
    <col min="8455" max="8455" width="12.44140625" style="170" customWidth="1"/>
    <col min="8456" max="8456" width="15.88671875" style="170" customWidth="1"/>
    <col min="8457" max="8523" width="9.109375" style="170" customWidth="1"/>
    <col min="8524" max="8556" width="8.88671875" style="170" customWidth="1"/>
    <col min="8557" max="8704" width="8.88671875" style="170"/>
    <col min="8705" max="8705" width="2.5546875" style="170" customWidth="1"/>
    <col min="8706" max="8706" width="39.33203125" style="170" customWidth="1"/>
    <col min="8707" max="8707" width="18.44140625" style="170" customWidth="1"/>
    <col min="8708" max="8708" width="2.5546875" style="170" customWidth="1"/>
    <col min="8709" max="8709" width="8.88671875" style="170" customWidth="1"/>
    <col min="8710" max="8710" width="10.33203125" style="170" customWidth="1"/>
    <col min="8711" max="8711" width="12.44140625" style="170" customWidth="1"/>
    <col min="8712" max="8712" width="15.88671875" style="170" customWidth="1"/>
    <col min="8713" max="8779" width="9.109375" style="170" customWidth="1"/>
    <col min="8780" max="8812" width="8.88671875" style="170" customWidth="1"/>
    <col min="8813" max="8960" width="8.88671875" style="170"/>
    <col min="8961" max="8961" width="2.5546875" style="170" customWidth="1"/>
    <col min="8962" max="8962" width="39.33203125" style="170" customWidth="1"/>
    <col min="8963" max="8963" width="18.44140625" style="170" customWidth="1"/>
    <col min="8964" max="8964" width="2.5546875" style="170" customWidth="1"/>
    <col min="8965" max="8965" width="8.88671875" style="170" customWidth="1"/>
    <col min="8966" max="8966" width="10.33203125" style="170" customWidth="1"/>
    <col min="8967" max="8967" width="12.44140625" style="170" customWidth="1"/>
    <col min="8968" max="8968" width="15.88671875" style="170" customWidth="1"/>
    <col min="8969" max="9035" width="9.109375" style="170" customWidth="1"/>
    <col min="9036" max="9068" width="8.88671875" style="170" customWidth="1"/>
    <col min="9069" max="9216" width="8.88671875" style="170"/>
    <col min="9217" max="9217" width="2.5546875" style="170" customWidth="1"/>
    <col min="9218" max="9218" width="39.33203125" style="170" customWidth="1"/>
    <col min="9219" max="9219" width="18.44140625" style="170" customWidth="1"/>
    <col min="9220" max="9220" width="2.5546875" style="170" customWidth="1"/>
    <col min="9221" max="9221" width="8.88671875" style="170" customWidth="1"/>
    <col min="9222" max="9222" width="10.33203125" style="170" customWidth="1"/>
    <col min="9223" max="9223" width="12.44140625" style="170" customWidth="1"/>
    <col min="9224" max="9224" width="15.88671875" style="170" customWidth="1"/>
    <col min="9225" max="9291" width="9.109375" style="170" customWidth="1"/>
    <col min="9292" max="9324" width="8.88671875" style="170" customWidth="1"/>
    <col min="9325" max="9472" width="8.88671875" style="170"/>
    <col min="9473" max="9473" width="2.5546875" style="170" customWidth="1"/>
    <col min="9474" max="9474" width="39.33203125" style="170" customWidth="1"/>
    <col min="9475" max="9475" width="18.44140625" style="170" customWidth="1"/>
    <col min="9476" max="9476" width="2.5546875" style="170" customWidth="1"/>
    <col min="9477" max="9477" width="8.88671875" style="170" customWidth="1"/>
    <col min="9478" max="9478" width="10.33203125" style="170" customWidth="1"/>
    <col min="9479" max="9479" width="12.44140625" style="170" customWidth="1"/>
    <col min="9480" max="9480" width="15.88671875" style="170" customWidth="1"/>
    <col min="9481" max="9547" width="9.109375" style="170" customWidth="1"/>
    <col min="9548" max="9580" width="8.88671875" style="170" customWidth="1"/>
    <col min="9581" max="9728" width="8.88671875" style="170"/>
    <col min="9729" max="9729" width="2.5546875" style="170" customWidth="1"/>
    <col min="9730" max="9730" width="39.33203125" style="170" customWidth="1"/>
    <col min="9731" max="9731" width="18.44140625" style="170" customWidth="1"/>
    <col min="9732" max="9732" width="2.5546875" style="170" customWidth="1"/>
    <col min="9733" max="9733" width="8.88671875" style="170" customWidth="1"/>
    <col min="9734" max="9734" width="10.33203125" style="170" customWidth="1"/>
    <col min="9735" max="9735" width="12.44140625" style="170" customWidth="1"/>
    <col min="9736" max="9736" width="15.88671875" style="170" customWidth="1"/>
    <col min="9737" max="9803" width="9.109375" style="170" customWidth="1"/>
    <col min="9804" max="9836" width="8.88671875" style="170" customWidth="1"/>
    <col min="9837" max="9984" width="8.88671875" style="170"/>
    <col min="9985" max="9985" width="2.5546875" style="170" customWidth="1"/>
    <col min="9986" max="9986" width="39.33203125" style="170" customWidth="1"/>
    <col min="9987" max="9987" width="18.44140625" style="170" customWidth="1"/>
    <col min="9988" max="9988" width="2.5546875" style="170" customWidth="1"/>
    <col min="9989" max="9989" width="8.88671875" style="170" customWidth="1"/>
    <col min="9990" max="9990" width="10.33203125" style="170" customWidth="1"/>
    <col min="9991" max="9991" width="12.44140625" style="170" customWidth="1"/>
    <col min="9992" max="9992" width="15.88671875" style="170" customWidth="1"/>
    <col min="9993" max="10059" width="9.109375" style="170" customWidth="1"/>
    <col min="10060" max="10092" width="8.88671875" style="170" customWidth="1"/>
    <col min="10093" max="10240" width="8.88671875" style="170"/>
    <col min="10241" max="10241" width="2.5546875" style="170" customWidth="1"/>
    <col min="10242" max="10242" width="39.33203125" style="170" customWidth="1"/>
    <col min="10243" max="10243" width="18.44140625" style="170" customWidth="1"/>
    <col min="10244" max="10244" width="2.5546875" style="170" customWidth="1"/>
    <col min="10245" max="10245" width="8.88671875" style="170" customWidth="1"/>
    <col min="10246" max="10246" width="10.33203125" style="170" customWidth="1"/>
    <col min="10247" max="10247" width="12.44140625" style="170" customWidth="1"/>
    <col min="10248" max="10248" width="15.88671875" style="170" customWidth="1"/>
    <col min="10249" max="10315" width="9.109375" style="170" customWidth="1"/>
    <col min="10316" max="10348" width="8.88671875" style="170" customWidth="1"/>
    <col min="10349" max="10496" width="8.88671875" style="170"/>
    <col min="10497" max="10497" width="2.5546875" style="170" customWidth="1"/>
    <col min="10498" max="10498" width="39.33203125" style="170" customWidth="1"/>
    <col min="10499" max="10499" width="18.44140625" style="170" customWidth="1"/>
    <col min="10500" max="10500" width="2.5546875" style="170" customWidth="1"/>
    <col min="10501" max="10501" width="8.88671875" style="170" customWidth="1"/>
    <col min="10502" max="10502" width="10.33203125" style="170" customWidth="1"/>
    <col min="10503" max="10503" width="12.44140625" style="170" customWidth="1"/>
    <col min="10504" max="10504" width="15.88671875" style="170" customWidth="1"/>
    <col min="10505" max="10571" width="9.109375" style="170" customWidth="1"/>
    <col min="10572" max="10604" width="8.88671875" style="170" customWidth="1"/>
    <col min="10605" max="10752" width="8.88671875" style="170"/>
    <col min="10753" max="10753" width="2.5546875" style="170" customWidth="1"/>
    <col min="10754" max="10754" width="39.33203125" style="170" customWidth="1"/>
    <col min="10755" max="10755" width="18.44140625" style="170" customWidth="1"/>
    <col min="10756" max="10756" width="2.5546875" style="170" customWidth="1"/>
    <col min="10757" max="10757" width="8.88671875" style="170" customWidth="1"/>
    <col min="10758" max="10758" width="10.33203125" style="170" customWidth="1"/>
    <col min="10759" max="10759" width="12.44140625" style="170" customWidth="1"/>
    <col min="10760" max="10760" width="15.88671875" style="170" customWidth="1"/>
    <col min="10761" max="10827" width="9.109375" style="170" customWidth="1"/>
    <col min="10828" max="10860" width="8.88671875" style="170" customWidth="1"/>
    <col min="10861" max="11008" width="8.88671875" style="170"/>
    <col min="11009" max="11009" width="2.5546875" style="170" customWidth="1"/>
    <col min="11010" max="11010" width="39.33203125" style="170" customWidth="1"/>
    <col min="11011" max="11011" width="18.44140625" style="170" customWidth="1"/>
    <col min="11012" max="11012" width="2.5546875" style="170" customWidth="1"/>
    <col min="11013" max="11013" width="8.88671875" style="170" customWidth="1"/>
    <col min="11014" max="11014" width="10.33203125" style="170" customWidth="1"/>
    <col min="11015" max="11015" width="12.44140625" style="170" customWidth="1"/>
    <col min="11016" max="11016" width="15.88671875" style="170" customWidth="1"/>
    <col min="11017" max="11083" width="9.109375" style="170" customWidth="1"/>
    <col min="11084" max="11116" width="8.88671875" style="170" customWidth="1"/>
    <col min="11117" max="11264" width="8.88671875" style="170"/>
    <col min="11265" max="11265" width="2.5546875" style="170" customWidth="1"/>
    <col min="11266" max="11266" width="39.33203125" style="170" customWidth="1"/>
    <col min="11267" max="11267" width="18.44140625" style="170" customWidth="1"/>
    <col min="11268" max="11268" width="2.5546875" style="170" customWidth="1"/>
    <col min="11269" max="11269" width="8.88671875" style="170" customWidth="1"/>
    <col min="11270" max="11270" width="10.33203125" style="170" customWidth="1"/>
    <col min="11271" max="11271" width="12.44140625" style="170" customWidth="1"/>
    <col min="11272" max="11272" width="15.88671875" style="170" customWidth="1"/>
    <col min="11273" max="11339" width="9.109375" style="170" customWidth="1"/>
    <col min="11340" max="11372" width="8.88671875" style="170" customWidth="1"/>
    <col min="11373" max="11520" width="8.88671875" style="170"/>
    <col min="11521" max="11521" width="2.5546875" style="170" customWidth="1"/>
    <col min="11522" max="11522" width="39.33203125" style="170" customWidth="1"/>
    <col min="11523" max="11523" width="18.44140625" style="170" customWidth="1"/>
    <col min="11524" max="11524" width="2.5546875" style="170" customWidth="1"/>
    <col min="11525" max="11525" width="8.88671875" style="170" customWidth="1"/>
    <col min="11526" max="11526" width="10.33203125" style="170" customWidth="1"/>
    <col min="11527" max="11527" width="12.44140625" style="170" customWidth="1"/>
    <col min="11528" max="11528" width="15.88671875" style="170" customWidth="1"/>
    <col min="11529" max="11595" width="9.109375" style="170" customWidth="1"/>
    <col min="11596" max="11628" width="8.88671875" style="170" customWidth="1"/>
    <col min="11629" max="11776" width="8.88671875" style="170"/>
    <col min="11777" max="11777" width="2.5546875" style="170" customWidth="1"/>
    <col min="11778" max="11778" width="39.33203125" style="170" customWidth="1"/>
    <col min="11779" max="11779" width="18.44140625" style="170" customWidth="1"/>
    <col min="11780" max="11780" width="2.5546875" style="170" customWidth="1"/>
    <col min="11781" max="11781" width="8.88671875" style="170" customWidth="1"/>
    <col min="11782" max="11782" width="10.33203125" style="170" customWidth="1"/>
    <col min="11783" max="11783" width="12.44140625" style="170" customWidth="1"/>
    <col min="11784" max="11784" width="15.88671875" style="170" customWidth="1"/>
    <col min="11785" max="11851" width="9.109375" style="170" customWidth="1"/>
    <col min="11852" max="11884" width="8.88671875" style="170" customWidth="1"/>
    <col min="11885" max="12032" width="8.88671875" style="170"/>
    <col min="12033" max="12033" width="2.5546875" style="170" customWidth="1"/>
    <col min="12034" max="12034" width="39.33203125" style="170" customWidth="1"/>
    <col min="12035" max="12035" width="18.44140625" style="170" customWidth="1"/>
    <col min="12036" max="12036" width="2.5546875" style="170" customWidth="1"/>
    <col min="12037" max="12037" width="8.88671875" style="170" customWidth="1"/>
    <col min="12038" max="12038" width="10.33203125" style="170" customWidth="1"/>
    <col min="12039" max="12039" width="12.44140625" style="170" customWidth="1"/>
    <col min="12040" max="12040" width="15.88671875" style="170" customWidth="1"/>
    <col min="12041" max="12107" width="9.109375" style="170" customWidth="1"/>
    <col min="12108" max="12140" width="8.88671875" style="170" customWidth="1"/>
    <col min="12141" max="12288" width="8.88671875" style="170"/>
    <col min="12289" max="12289" width="2.5546875" style="170" customWidth="1"/>
    <col min="12290" max="12290" width="39.33203125" style="170" customWidth="1"/>
    <col min="12291" max="12291" width="18.44140625" style="170" customWidth="1"/>
    <col min="12292" max="12292" width="2.5546875" style="170" customWidth="1"/>
    <col min="12293" max="12293" width="8.88671875" style="170" customWidth="1"/>
    <col min="12294" max="12294" width="10.33203125" style="170" customWidth="1"/>
    <col min="12295" max="12295" width="12.44140625" style="170" customWidth="1"/>
    <col min="12296" max="12296" width="15.88671875" style="170" customWidth="1"/>
    <col min="12297" max="12363" width="9.109375" style="170" customWidth="1"/>
    <col min="12364" max="12396" width="8.88671875" style="170" customWidth="1"/>
    <col min="12397" max="12544" width="8.88671875" style="170"/>
    <col min="12545" max="12545" width="2.5546875" style="170" customWidth="1"/>
    <col min="12546" max="12546" width="39.33203125" style="170" customWidth="1"/>
    <col min="12547" max="12547" width="18.44140625" style="170" customWidth="1"/>
    <col min="12548" max="12548" width="2.5546875" style="170" customWidth="1"/>
    <col min="12549" max="12549" width="8.88671875" style="170" customWidth="1"/>
    <col min="12550" max="12550" width="10.33203125" style="170" customWidth="1"/>
    <col min="12551" max="12551" width="12.44140625" style="170" customWidth="1"/>
    <col min="12552" max="12552" width="15.88671875" style="170" customWidth="1"/>
    <col min="12553" max="12619" width="9.109375" style="170" customWidth="1"/>
    <col min="12620" max="12652" width="8.88671875" style="170" customWidth="1"/>
    <col min="12653" max="12800" width="8.88671875" style="170"/>
    <col min="12801" max="12801" width="2.5546875" style="170" customWidth="1"/>
    <col min="12802" max="12802" width="39.33203125" style="170" customWidth="1"/>
    <col min="12803" max="12803" width="18.44140625" style="170" customWidth="1"/>
    <col min="12804" max="12804" width="2.5546875" style="170" customWidth="1"/>
    <col min="12805" max="12805" width="8.88671875" style="170" customWidth="1"/>
    <col min="12806" max="12806" width="10.33203125" style="170" customWidth="1"/>
    <col min="12807" max="12807" width="12.44140625" style="170" customWidth="1"/>
    <col min="12808" max="12808" width="15.88671875" style="170" customWidth="1"/>
    <col min="12809" max="12875" width="9.109375" style="170" customWidth="1"/>
    <col min="12876" max="12908" width="8.88671875" style="170" customWidth="1"/>
    <col min="12909" max="13056" width="8.88671875" style="170"/>
    <col min="13057" max="13057" width="2.5546875" style="170" customWidth="1"/>
    <col min="13058" max="13058" width="39.33203125" style="170" customWidth="1"/>
    <col min="13059" max="13059" width="18.44140625" style="170" customWidth="1"/>
    <col min="13060" max="13060" width="2.5546875" style="170" customWidth="1"/>
    <col min="13061" max="13061" width="8.88671875" style="170" customWidth="1"/>
    <col min="13062" max="13062" width="10.33203125" style="170" customWidth="1"/>
    <col min="13063" max="13063" width="12.44140625" style="170" customWidth="1"/>
    <col min="13064" max="13064" width="15.88671875" style="170" customWidth="1"/>
    <col min="13065" max="13131" width="9.109375" style="170" customWidth="1"/>
    <col min="13132" max="13164" width="8.88671875" style="170" customWidth="1"/>
    <col min="13165" max="13312" width="8.88671875" style="170"/>
    <col min="13313" max="13313" width="2.5546875" style="170" customWidth="1"/>
    <col min="13314" max="13314" width="39.33203125" style="170" customWidth="1"/>
    <col min="13315" max="13315" width="18.44140625" style="170" customWidth="1"/>
    <col min="13316" max="13316" width="2.5546875" style="170" customWidth="1"/>
    <col min="13317" max="13317" width="8.88671875" style="170" customWidth="1"/>
    <col min="13318" max="13318" width="10.33203125" style="170" customWidth="1"/>
    <col min="13319" max="13319" width="12.44140625" style="170" customWidth="1"/>
    <col min="13320" max="13320" width="15.88671875" style="170" customWidth="1"/>
    <col min="13321" max="13387" width="9.109375" style="170" customWidth="1"/>
    <col min="13388" max="13420" width="8.88671875" style="170" customWidth="1"/>
    <col min="13421" max="13568" width="8.88671875" style="170"/>
    <col min="13569" max="13569" width="2.5546875" style="170" customWidth="1"/>
    <col min="13570" max="13570" width="39.33203125" style="170" customWidth="1"/>
    <col min="13571" max="13571" width="18.44140625" style="170" customWidth="1"/>
    <col min="13572" max="13572" width="2.5546875" style="170" customWidth="1"/>
    <col min="13573" max="13573" width="8.88671875" style="170" customWidth="1"/>
    <col min="13574" max="13574" width="10.33203125" style="170" customWidth="1"/>
    <col min="13575" max="13575" width="12.44140625" style="170" customWidth="1"/>
    <col min="13576" max="13576" width="15.88671875" style="170" customWidth="1"/>
    <col min="13577" max="13643" width="9.109375" style="170" customWidth="1"/>
    <col min="13644" max="13676" width="8.88671875" style="170" customWidth="1"/>
    <col min="13677" max="13824" width="8.88671875" style="170"/>
    <col min="13825" max="13825" width="2.5546875" style="170" customWidth="1"/>
    <col min="13826" max="13826" width="39.33203125" style="170" customWidth="1"/>
    <col min="13827" max="13827" width="18.44140625" style="170" customWidth="1"/>
    <col min="13828" max="13828" width="2.5546875" style="170" customWidth="1"/>
    <col min="13829" max="13829" width="8.88671875" style="170" customWidth="1"/>
    <col min="13830" max="13830" width="10.33203125" style="170" customWidth="1"/>
    <col min="13831" max="13831" width="12.44140625" style="170" customWidth="1"/>
    <col min="13832" max="13832" width="15.88671875" style="170" customWidth="1"/>
    <col min="13833" max="13899" width="9.109375" style="170" customWidth="1"/>
    <col min="13900" max="13932" width="8.88671875" style="170" customWidth="1"/>
    <col min="13933" max="14080" width="8.88671875" style="170"/>
    <col min="14081" max="14081" width="2.5546875" style="170" customWidth="1"/>
    <col min="14082" max="14082" width="39.33203125" style="170" customWidth="1"/>
    <col min="14083" max="14083" width="18.44140625" style="170" customWidth="1"/>
    <col min="14084" max="14084" width="2.5546875" style="170" customWidth="1"/>
    <col min="14085" max="14085" width="8.88671875" style="170" customWidth="1"/>
    <col min="14086" max="14086" width="10.33203125" style="170" customWidth="1"/>
    <col min="14087" max="14087" width="12.44140625" style="170" customWidth="1"/>
    <col min="14088" max="14088" width="15.88671875" style="170" customWidth="1"/>
    <col min="14089" max="14155" width="9.109375" style="170" customWidth="1"/>
    <col min="14156" max="14188" width="8.88671875" style="170" customWidth="1"/>
    <col min="14189" max="14336" width="8.88671875" style="170"/>
    <col min="14337" max="14337" width="2.5546875" style="170" customWidth="1"/>
    <col min="14338" max="14338" width="39.33203125" style="170" customWidth="1"/>
    <col min="14339" max="14339" width="18.44140625" style="170" customWidth="1"/>
    <col min="14340" max="14340" width="2.5546875" style="170" customWidth="1"/>
    <col min="14341" max="14341" width="8.88671875" style="170" customWidth="1"/>
    <col min="14342" max="14342" width="10.33203125" style="170" customWidth="1"/>
    <col min="14343" max="14343" width="12.44140625" style="170" customWidth="1"/>
    <col min="14344" max="14344" width="15.88671875" style="170" customWidth="1"/>
    <col min="14345" max="14411" width="9.109375" style="170" customWidth="1"/>
    <col min="14412" max="14444" width="8.88671875" style="170" customWidth="1"/>
    <col min="14445" max="14592" width="8.88671875" style="170"/>
    <col min="14593" max="14593" width="2.5546875" style="170" customWidth="1"/>
    <col min="14594" max="14594" width="39.33203125" style="170" customWidth="1"/>
    <col min="14595" max="14595" width="18.44140625" style="170" customWidth="1"/>
    <col min="14596" max="14596" width="2.5546875" style="170" customWidth="1"/>
    <col min="14597" max="14597" width="8.88671875" style="170" customWidth="1"/>
    <col min="14598" max="14598" width="10.33203125" style="170" customWidth="1"/>
    <col min="14599" max="14599" width="12.44140625" style="170" customWidth="1"/>
    <col min="14600" max="14600" width="15.88671875" style="170" customWidth="1"/>
    <col min="14601" max="14667" width="9.109375" style="170" customWidth="1"/>
    <col min="14668" max="14700" width="8.88671875" style="170" customWidth="1"/>
    <col min="14701" max="14848" width="8.88671875" style="170"/>
    <col min="14849" max="14849" width="2.5546875" style="170" customWidth="1"/>
    <col min="14850" max="14850" width="39.33203125" style="170" customWidth="1"/>
    <col min="14851" max="14851" width="18.44140625" style="170" customWidth="1"/>
    <col min="14852" max="14852" width="2.5546875" style="170" customWidth="1"/>
    <col min="14853" max="14853" width="8.88671875" style="170" customWidth="1"/>
    <col min="14854" max="14854" width="10.33203125" style="170" customWidth="1"/>
    <col min="14855" max="14855" width="12.44140625" style="170" customWidth="1"/>
    <col min="14856" max="14856" width="15.88671875" style="170" customWidth="1"/>
    <col min="14857" max="14923" width="9.109375" style="170" customWidth="1"/>
    <col min="14924" max="14956" width="8.88671875" style="170" customWidth="1"/>
    <col min="14957" max="15104" width="8.88671875" style="170"/>
    <col min="15105" max="15105" width="2.5546875" style="170" customWidth="1"/>
    <col min="15106" max="15106" width="39.33203125" style="170" customWidth="1"/>
    <col min="15107" max="15107" width="18.44140625" style="170" customWidth="1"/>
    <col min="15108" max="15108" width="2.5546875" style="170" customWidth="1"/>
    <col min="15109" max="15109" width="8.88671875" style="170" customWidth="1"/>
    <col min="15110" max="15110" width="10.33203125" style="170" customWidth="1"/>
    <col min="15111" max="15111" width="12.44140625" style="170" customWidth="1"/>
    <col min="15112" max="15112" width="15.88671875" style="170" customWidth="1"/>
    <col min="15113" max="15179" width="9.109375" style="170" customWidth="1"/>
    <col min="15180" max="15212" width="8.88671875" style="170" customWidth="1"/>
    <col min="15213" max="15360" width="8.88671875" style="170"/>
    <col min="15361" max="15361" width="2.5546875" style="170" customWidth="1"/>
    <col min="15362" max="15362" width="39.33203125" style="170" customWidth="1"/>
    <col min="15363" max="15363" width="18.44140625" style="170" customWidth="1"/>
    <col min="15364" max="15364" width="2.5546875" style="170" customWidth="1"/>
    <col min="15365" max="15365" width="8.88671875" style="170" customWidth="1"/>
    <col min="15366" max="15366" width="10.33203125" style="170" customWidth="1"/>
    <col min="15367" max="15367" width="12.44140625" style="170" customWidth="1"/>
    <col min="15368" max="15368" width="15.88671875" style="170" customWidth="1"/>
    <col min="15369" max="15435" width="9.109375" style="170" customWidth="1"/>
    <col min="15436" max="15468" width="8.88671875" style="170" customWidth="1"/>
    <col min="15469" max="15616" width="8.88671875" style="170"/>
    <col min="15617" max="15617" width="2.5546875" style="170" customWidth="1"/>
    <col min="15618" max="15618" width="39.33203125" style="170" customWidth="1"/>
    <col min="15619" max="15619" width="18.44140625" style="170" customWidth="1"/>
    <col min="15620" max="15620" width="2.5546875" style="170" customWidth="1"/>
    <col min="15621" max="15621" width="8.88671875" style="170" customWidth="1"/>
    <col min="15622" max="15622" width="10.33203125" style="170" customWidth="1"/>
    <col min="15623" max="15623" width="12.44140625" style="170" customWidth="1"/>
    <col min="15624" max="15624" width="15.88671875" style="170" customWidth="1"/>
    <col min="15625" max="15691" width="9.109375" style="170" customWidth="1"/>
    <col min="15692" max="15724" width="8.88671875" style="170" customWidth="1"/>
    <col min="15725" max="15872" width="8.88671875" style="170"/>
    <col min="15873" max="15873" width="2.5546875" style="170" customWidth="1"/>
    <col min="15874" max="15874" width="39.33203125" style="170" customWidth="1"/>
    <col min="15875" max="15875" width="18.44140625" style="170" customWidth="1"/>
    <col min="15876" max="15876" width="2.5546875" style="170" customWidth="1"/>
    <col min="15877" max="15877" width="8.88671875" style="170" customWidth="1"/>
    <col min="15878" max="15878" width="10.33203125" style="170" customWidth="1"/>
    <col min="15879" max="15879" width="12.44140625" style="170" customWidth="1"/>
    <col min="15880" max="15880" width="15.88671875" style="170" customWidth="1"/>
    <col min="15881" max="15947" width="9.109375" style="170" customWidth="1"/>
    <col min="15948" max="15980" width="8.88671875" style="170" customWidth="1"/>
    <col min="15981" max="16128" width="8.88671875" style="170"/>
    <col min="16129" max="16129" width="2.5546875" style="170" customWidth="1"/>
    <col min="16130" max="16130" width="39.33203125" style="170" customWidth="1"/>
    <col min="16131" max="16131" width="18.44140625" style="170" customWidth="1"/>
    <col min="16132" max="16132" width="2.5546875" style="170" customWidth="1"/>
    <col min="16133" max="16133" width="8.88671875" style="170" customWidth="1"/>
    <col min="16134" max="16134" width="10.33203125" style="170" customWidth="1"/>
    <col min="16135" max="16135" width="12.44140625" style="170" customWidth="1"/>
    <col min="16136" max="16136" width="15.88671875" style="170" customWidth="1"/>
    <col min="16137" max="16203" width="9.109375" style="170" customWidth="1"/>
    <col min="16204" max="16236" width="8.88671875" style="170" customWidth="1"/>
    <col min="16237" max="16384" width="8.88671875" style="170"/>
  </cols>
  <sheetData>
    <row r="1" spans="2:20" ht="4.05" customHeight="1" x14ac:dyDescent="0.25">
      <c r="G1" s="198" t="s">
        <v>49</v>
      </c>
      <c r="H1" s="199"/>
      <c r="I1" s="200"/>
    </row>
    <row r="2" spans="2:20" ht="17.399999999999999" x14ac:dyDescent="0.3">
      <c r="B2" s="171" t="s">
        <v>50</v>
      </c>
      <c r="C2" s="172"/>
      <c r="G2" s="180"/>
      <c r="H2" s="177"/>
      <c r="I2" s="201" t="s">
        <v>51</v>
      </c>
    </row>
    <row r="3" spans="2:20" ht="13.8" x14ac:dyDescent="0.25">
      <c r="B3" s="173" t="str">
        <f>"Berekening BGK                     versie  "&amp;H5&amp;" van "&amp;TEXT(H6,"dd-mm-jjjj")</f>
        <v>Berekening BGK                     versie  2015 van 20-12-2018</v>
      </c>
      <c r="C3" s="174"/>
      <c r="G3" s="180"/>
      <c r="H3" s="177"/>
      <c r="I3" s="201" t="s">
        <v>52</v>
      </c>
    </row>
    <row r="4" spans="2:20" ht="15.6" x14ac:dyDescent="0.3">
      <c r="B4" s="175" t="str">
        <f ca="1">IF(H38&lt;1,"",H36)</f>
        <v/>
      </c>
      <c r="C4" s="176"/>
      <c r="G4" s="230" t="s">
        <v>53</v>
      </c>
      <c r="H4" s="231"/>
      <c r="I4" s="202">
        <f>ROUNDUP(C6/100,0)*100</f>
        <v>0</v>
      </c>
    </row>
    <row r="5" spans="2:20" ht="15.6" x14ac:dyDescent="0.3">
      <c r="B5" s="232" t="str">
        <f ca="1">IF(H21&lt;1,"Invoer",H19)</f>
        <v>Invoer</v>
      </c>
      <c r="C5" s="233"/>
      <c r="D5" s="177"/>
      <c r="E5" s="177"/>
      <c r="G5" s="178" t="s">
        <v>54</v>
      </c>
      <c r="H5" s="203">
        <v>2015</v>
      </c>
      <c r="I5" s="176"/>
    </row>
    <row r="6" spans="2:20" x14ac:dyDescent="0.25">
      <c r="B6" s="178" t="s">
        <v>55</v>
      </c>
      <c r="C6" s="179"/>
      <c r="E6" s="177"/>
      <c r="F6" s="177"/>
      <c r="G6" s="178" t="s">
        <v>54</v>
      </c>
      <c r="H6" s="204">
        <v>43454</v>
      </c>
      <c r="I6" s="205"/>
      <c r="J6" s="177" t="s">
        <v>56</v>
      </c>
      <c r="K6" s="177"/>
      <c r="L6" s="177"/>
      <c r="M6" s="177"/>
      <c r="N6" s="177"/>
      <c r="O6" s="177"/>
      <c r="P6" s="177"/>
      <c r="Q6" s="177"/>
      <c r="R6" s="177"/>
      <c r="S6" s="177"/>
      <c r="T6" s="177"/>
    </row>
    <row r="7" spans="2:20" ht="4.05" customHeight="1" x14ac:dyDescent="0.25">
      <c r="B7" s="180"/>
      <c r="C7" s="181"/>
      <c r="E7" s="177"/>
      <c r="F7" s="177"/>
      <c r="G7" s="206" t="s">
        <v>57</v>
      </c>
      <c r="H7" s="207">
        <v>45839</v>
      </c>
      <c r="I7" s="208"/>
      <c r="J7" s="177"/>
      <c r="K7" s="177"/>
      <c r="L7" s="177"/>
      <c r="M7" s="177"/>
      <c r="N7" s="177"/>
      <c r="O7" s="177"/>
      <c r="P7" s="177"/>
      <c r="Q7" s="177"/>
      <c r="R7" s="177"/>
      <c r="S7" s="177"/>
      <c r="T7" s="177"/>
    </row>
    <row r="8" spans="2:20" ht="15.6" x14ac:dyDescent="0.3">
      <c r="B8" s="232" t="s">
        <v>58</v>
      </c>
      <c r="C8" s="233"/>
      <c r="D8" s="182"/>
      <c r="F8" s="177"/>
      <c r="G8" s="178" t="s">
        <v>59</v>
      </c>
      <c r="H8" s="207">
        <v>43466</v>
      </c>
      <c r="I8" s="209"/>
      <c r="K8" s="177"/>
      <c r="L8" s="177"/>
      <c r="M8" s="177"/>
      <c r="N8" s="177"/>
      <c r="O8" s="177"/>
      <c r="P8" s="177"/>
      <c r="Q8" s="177"/>
      <c r="R8" s="177"/>
      <c r="S8" s="177"/>
      <c r="T8" s="177"/>
    </row>
    <row r="9" spans="2:20" ht="13.8" x14ac:dyDescent="0.25">
      <c r="B9" s="180" t="s">
        <v>60</v>
      </c>
      <c r="C9" s="183">
        <f ca="1">IF(H38&lt;1,IF(I4&lt;=0,0,IF(I4&gt;'kosten tabel 2015'!A2503,"Bedrag te hoog",VLOOKUP(I4,'kosten tabel 2015'!A4:L2503,11,FALSE))),"")</f>
        <v>0</v>
      </c>
      <c r="D9" s="182"/>
      <c r="F9" s="177"/>
      <c r="G9" s="177"/>
      <c r="H9" s="210"/>
      <c r="I9" s="177"/>
      <c r="J9" s="177"/>
      <c r="K9" s="177"/>
      <c r="L9" s="177"/>
      <c r="M9" s="177"/>
      <c r="N9" s="177"/>
      <c r="O9" s="177"/>
      <c r="P9" s="177"/>
      <c r="Q9" s="177"/>
      <c r="R9" s="177"/>
      <c r="S9" s="177"/>
      <c r="T9" s="177"/>
    </row>
    <row r="10" spans="2:20" ht="13.8" x14ac:dyDescent="0.25">
      <c r="B10" s="178" t="s">
        <v>61</v>
      </c>
      <c r="C10" s="184">
        <f ca="1">IF(H38&lt;1,IF(I4&lt;=0,0,IF(I4&gt;'kosten tabel 2015'!A2503,"Bedrag te hoog",VLOOKUP(I4,'kosten tabel 2015'!A4:L2503,12,FALSE))),"")</f>
        <v>0</v>
      </c>
      <c r="D10" s="182"/>
      <c r="F10" s="177"/>
      <c r="G10" s="177"/>
      <c r="H10" s="211"/>
      <c r="I10" s="177"/>
      <c r="J10" s="177"/>
      <c r="K10" s="177"/>
      <c r="L10" s="177"/>
      <c r="M10" s="177"/>
      <c r="N10" s="177"/>
      <c r="O10" s="177"/>
      <c r="P10" s="177"/>
      <c r="Q10" s="177"/>
      <c r="R10" s="177"/>
      <c r="S10" s="177"/>
      <c r="T10" s="177"/>
    </row>
    <row r="11" spans="2:20" ht="13.8" x14ac:dyDescent="0.25">
      <c r="D11" s="182"/>
      <c r="F11" s="177"/>
      <c r="G11" s="212" t="s">
        <v>62</v>
      </c>
      <c r="H11" s="213"/>
      <c r="I11" s="213"/>
      <c r="J11" s="213"/>
      <c r="K11" s="213"/>
      <c r="L11" s="213"/>
      <c r="M11" s="172"/>
      <c r="N11" s="177"/>
      <c r="O11" s="177"/>
      <c r="P11" s="177"/>
      <c r="Q11" s="177"/>
      <c r="R11" s="177"/>
      <c r="S11" s="177"/>
      <c r="T11" s="177"/>
    </row>
    <row r="12" spans="2:20" ht="13.8" x14ac:dyDescent="0.25">
      <c r="D12" s="182"/>
      <c r="F12" s="177"/>
      <c r="G12" s="214"/>
      <c r="H12" s="212" t="s">
        <v>63</v>
      </c>
      <c r="I12" s="213"/>
      <c r="J12" s="213"/>
      <c r="K12" s="213"/>
      <c r="L12" s="172"/>
      <c r="M12" s="215"/>
      <c r="N12" s="177"/>
      <c r="O12" s="177"/>
      <c r="P12" s="177"/>
      <c r="Q12" s="177"/>
      <c r="R12" s="177"/>
      <c r="S12" s="177"/>
      <c r="T12" s="177"/>
    </row>
    <row r="13" spans="2:20" ht="13.8" x14ac:dyDescent="0.25">
      <c r="D13" s="182"/>
      <c r="F13" s="177"/>
      <c r="G13" s="214"/>
      <c r="H13" s="214">
        <f ca="1">IF(NOW()&gt;H7,1,0)</f>
        <v>0</v>
      </c>
      <c r="I13" s="182" t="s">
        <v>64</v>
      </c>
      <c r="J13" s="182"/>
      <c r="K13" s="182"/>
      <c r="L13" s="215"/>
      <c r="M13" s="215"/>
      <c r="N13" s="177"/>
      <c r="O13" s="177"/>
      <c r="P13" s="177"/>
      <c r="Q13" s="177"/>
      <c r="R13" s="177"/>
      <c r="S13" s="177"/>
      <c r="T13" s="177"/>
    </row>
    <row r="14" spans="2:20" ht="13.8" x14ac:dyDescent="0.25">
      <c r="D14" s="182"/>
      <c r="F14" s="177"/>
      <c r="G14" s="214"/>
      <c r="H14" s="214">
        <f ca="1">IF(NOW()&gt;H8,1,0)</f>
        <v>0</v>
      </c>
      <c r="I14" s="216" t="str">
        <f>"DE MODULE IS GELDIG TOT "&amp; TEXT(H8,"dd-mm-jj")</f>
        <v>DE MODULE IS GELDIG TOT 01-01-19</v>
      </c>
      <c r="J14" s="182"/>
      <c r="K14" s="182"/>
      <c r="L14" s="215"/>
      <c r="M14" s="215"/>
      <c r="N14" s="177"/>
      <c r="O14" s="177"/>
      <c r="P14" s="177"/>
      <c r="Q14" s="177"/>
      <c r="R14" s="177"/>
      <c r="S14" s="177"/>
      <c r="T14" s="177"/>
    </row>
    <row r="15" spans="2:20" ht="13.8" x14ac:dyDescent="0.25">
      <c r="F15" s="177"/>
      <c r="G15" s="214"/>
      <c r="H15" s="214"/>
      <c r="I15" s="182"/>
      <c r="J15" s="182"/>
      <c r="K15" s="182"/>
      <c r="L15" s="215"/>
      <c r="M15" s="215"/>
      <c r="N15" s="177"/>
      <c r="O15" s="177"/>
      <c r="P15" s="177"/>
      <c r="Q15" s="177"/>
      <c r="R15" s="177"/>
      <c r="S15" s="177"/>
      <c r="T15" s="177"/>
    </row>
    <row r="16" spans="2:20" ht="13.8" x14ac:dyDescent="0.25">
      <c r="B16" s="185"/>
      <c r="C16" s="177"/>
      <c r="D16" s="177"/>
      <c r="E16" s="177"/>
      <c r="F16" s="177"/>
      <c r="G16" s="214"/>
      <c r="H16" s="214"/>
      <c r="I16" s="182"/>
      <c r="J16" s="182"/>
      <c r="K16" s="182"/>
      <c r="L16" s="215"/>
      <c r="M16" s="215"/>
      <c r="N16" s="177"/>
      <c r="O16" s="177"/>
    </row>
    <row r="17" spans="6:15" ht="13.8" x14ac:dyDescent="0.25">
      <c r="F17" s="177"/>
      <c r="G17" s="214"/>
      <c r="H17" s="214"/>
      <c r="I17" s="182"/>
      <c r="J17" s="182"/>
      <c r="K17" s="182"/>
      <c r="L17" s="215"/>
      <c r="M17" s="215"/>
      <c r="N17" s="177"/>
      <c r="O17" s="177"/>
    </row>
    <row r="18" spans="6:15" ht="13.8" x14ac:dyDescent="0.25">
      <c r="F18" s="177"/>
      <c r="G18" s="214"/>
      <c r="H18" s="214"/>
      <c r="I18" s="182"/>
      <c r="J18" s="182"/>
      <c r="K18" s="182"/>
      <c r="L18" s="215"/>
      <c r="M18" s="215"/>
      <c r="N18" s="177"/>
      <c r="O18" s="177"/>
    </row>
    <row r="19" spans="6:15" ht="13.8" x14ac:dyDescent="0.25">
      <c r="F19" s="177"/>
      <c r="G19" s="214"/>
      <c r="H19" s="217" t="str">
        <f ca="1">IF(ISERROR(VLOOKUP(1,H13:I17,2,FALSE))=TRUE,"",VLOOKUP(1,H13:I17,2,FALSE))</f>
        <v/>
      </c>
      <c r="I19" s="218"/>
      <c r="J19" s="218"/>
      <c r="K19" s="218"/>
      <c r="L19" s="219"/>
      <c r="M19" s="215"/>
    </row>
    <row r="20" spans="6:15" ht="14.4" thickBot="1" x14ac:dyDescent="0.3">
      <c r="G20" s="214"/>
      <c r="H20" s="214"/>
      <c r="I20" s="182"/>
      <c r="J20" s="182"/>
      <c r="K20" s="182"/>
      <c r="L20" s="215"/>
      <c r="M20" s="215"/>
    </row>
    <row r="21" spans="6:15" ht="15" thickBot="1" x14ac:dyDescent="0.35">
      <c r="G21" s="214"/>
      <c r="H21" s="220">
        <f ca="1">SUM(H13:H17)</f>
        <v>0</v>
      </c>
      <c r="I21" s="221" t="s">
        <v>65</v>
      </c>
      <c r="J21" s="182"/>
      <c r="K21" s="182"/>
      <c r="L21" s="215"/>
      <c r="M21" s="215"/>
    </row>
    <row r="22" spans="6:15" ht="13.8" x14ac:dyDescent="0.25">
      <c r="G22" s="214"/>
      <c r="H22" s="222"/>
      <c r="I22" s="223"/>
      <c r="J22" s="223"/>
      <c r="K22" s="223"/>
      <c r="L22" s="174"/>
      <c r="M22" s="215"/>
    </row>
    <row r="23" spans="6:15" ht="13.8" x14ac:dyDescent="0.25">
      <c r="G23" s="214"/>
      <c r="H23" s="182"/>
      <c r="I23" s="182"/>
      <c r="J23" s="182"/>
      <c r="K23" s="182"/>
      <c r="L23" s="182"/>
      <c r="M23" s="215"/>
    </row>
    <row r="24" spans="6:15" ht="13.8" x14ac:dyDescent="0.25">
      <c r="G24" s="214"/>
      <c r="H24" s="182"/>
      <c r="I24" s="182"/>
      <c r="J24" s="182"/>
      <c r="K24" s="182"/>
      <c r="L24" s="182"/>
      <c r="M24" s="215"/>
    </row>
    <row r="25" spans="6:15" ht="13.8" x14ac:dyDescent="0.25">
      <c r="G25" s="214"/>
      <c r="H25" s="182"/>
      <c r="I25" s="182"/>
      <c r="J25" s="182"/>
      <c r="K25" s="182"/>
      <c r="L25" s="182"/>
      <c r="M25" s="215"/>
    </row>
    <row r="26" spans="6:15" ht="13.8" x14ac:dyDescent="0.25">
      <c r="G26" s="214"/>
      <c r="H26" s="212" t="s">
        <v>66</v>
      </c>
      <c r="I26" s="213"/>
      <c r="J26" s="213"/>
      <c r="K26" s="213"/>
      <c r="L26" s="172"/>
      <c r="M26" s="215"/>
    </row>
    <row r="27" spans="6:15" ht="13.8" x14ac:dyDescent="0.25">
      <c r="G27" s="214"/>
      <c r="H27" s="214">
        <f ca="1">IF(NOW()&gt;H7,1,0)</f>
        <v>0</v>
      </c>
      <c r="I27" s="182" t="s">
        <v>67</v>
      </c>
      <c r="J27" s="182"/>
      <c r="K27" s="182"/>
      <c r="L27" s="215"/>
      <c r="M27" s="215"/>
    </row>
    <row r="28" spans="6:15" ht="13.8" x14ac:dyDescent="0.25">
      <c r="G28" s="214"/>
      <c r="H28" s="214" t="str">
        <f>IF(ISERROR(VALUE(C6))=TRUE,1,"")</f>
        <v/>
      </c>
      <c r="I28" s="182" t="s">
        <v>68</v>
      </c>
      <c r="J28" s="182"/>
      <c r="K28" s="182"/>
      <c r="L28" s="215"/>
      <c r="M28" s="215"/>
    </row>
    <row r="29" spans="6:15" ht="13.8" x14ac:dyDescent="0.25">
      <c r="G29" s="214"/>
      <c r="H29" s="214"/>
      <c r="I29" s="182"/>
      <c r="J29" s="182"/>
      <c r="K29" s="182"/>
      <c r="L29" s="215"/>
      <c r="M29" s="215"/>
    </row>
    <row r="30" spans="6:15" ht="13.8" x14ac:dyDescent="0.25">
      <c r="G30" s="214"/>
      <c r="H30" s="224"/>
      <c r="I30" s="182"/>
      <c r="J30" s="182"/>
      <c r="K30" s="182"/>
      <c r="L30" s="215"/>
      <c r="M30" s="215"/>
    </row>
    <row r="31" spans="6:15" ht="13.8" x14ac:dyDescent="0.25">
      <c r="G31" s="214"/>
      <c r="H31" s="224"/>
      <c r="I31" s="182"/>
      <c r="J31" s="182"/>
      <c r="K31" s="182"/>
      <c r="L31" s="215"/>
      <c r="M31" s="215"/>
    </row>
    <row r="32" spans="6:15" ht="13.8" x14ac:dyDescent="0.25">
      <c r="G32" s="214"/>
      <c r="H32" s="224"/>
      <c r="I32" s="182"/>
      <c r="J32" s="182"/>
      <c r="K32" s="182"/>
      <c r="L32" s="215"/>
      <c r="M32" s="215"/>
    </row>
    <row r="33" spans="7:13" ht="13.8" x14ac:dyDescent="0.25">
      <c r="G33" s="214"/>
      <c r="H33" s="224"/>
      <c r="I33" s="182"/>
      <c r="J33" s="182"/>
      <c r="K33" s="182"/>
      <c r="L33" s="215"/>
      <c r="M33" s="215"/>
    </row>
    <row r="34" spans="7:13" ht="13.8" x14ac:dyDescent="0.25">
      <c r="G34" s="214"/>
      <c r="H34" s="214"/>
      <c r="I34" s="182"/>
      <c r="J34" s="182"/>
      <c r="K34" s="182"/>
      <c r="L34" s="215"/>
      <c r="M34" s="215"/>
    </row>
    <row r="35" spans="7:13" ht="13.8" x14ac:dyDescent="0.25">
      <c r="G35" s="214"/>
      <c r="H35" s="214"/>
      <c r="I35" s="182"/>
      <c r="J35" s="182"/>
      <c r="K35" s="182"/>
      <c r="L35" s="215"/>
      <c r="M35" s="225"/>
    </row>
    <row r="36" spans="7:13" ht="13.8" x14ac:dyDescent="0.25">
      <c r="G36" s="214"/>
      <c r="H36" s="217" t="str">
        <f ca="1">IF(ISERROR(VLOOKUP(1,H27:I35,2,FALSE))=TRUE,"",VLOOKUP(1,H27:I35,2,FALSE))</f>
        <v/>
      </c>
      <c r="I36" s="218"/>
      <c r="J36" s="218"/>
      <c r="K36" s="218"/>
      <c r="L36" s="219"/>
      <c r="M36" s="225"/>
    </row>
    <row r="37" spans="7:13" ht="14.4" thickBot="1" x14ac:dyDescent="0.3">
      <c r="G37" s="214"/>
      <c r="H37" s="214"/>
      <c r="I37" s="182"/>
      <c r="J37" s="182"/>
      <c r="K37" s="182"/>
      <c r="L37" s="215"/>
      <c r="M37" s="225"/>
    </row>
    <row r="38" spans="7:13" ht="15" thickBot="1" x14ac:dyDescent="0.35">
      <c r="G38" s="214"/>
      <c r="H38" s="220">
        <f ca="1">SUM(H27:H35)</f>
        <v>0</v>
      </c>
      <c r="I38" s="221" t="s">
        <v>65</v>
      </c>
      <c r="J38" s="182"/>
      <c r="K38" s="182"/>
      <c r="L38" s="215"/>
      <c r="M38" s="225"/>
    </row>
    <row r="39" spans="7:13" ht="13.8" x14ac:dyDescent="0.25">
      <c r="G39" s="214"/>
      <c r="H39" s="222"/>
      <c r="I39" s="223"/>
      <c r="J39" s="223"/>
      <c r="K39" s="223"/>
      <c r="L39" s="174"/>
      <c r="M39" s="215"/>
    </row>
    <row r="40" spans="7:13" ht="13.8" x14ac:dyDescent="0.25">
      <c r="G40" s="222"/>
      <c r="H40" s="223"/>
      <c r="I40" s="223"/>
      <c r="J40" s="223"/>
      <c r="K40" s="223"/>
      <c r="L40" s="223"/>
      <c r="M40" s="174"/>
    </row>
  </sheetData>
  <sheetProtection algorithmName="SHA-512" hashValue="iL/cZxtGCBAhwqVRanffo98AciMq56CJ0IbthYg8LFAqJ66unRcIRIZL213+yg9yB6y5qYvrdtUPrcam3F4trQ==" saltValue="sUsH+yRxLUnTDgSSFk7uog==" spinCount="100000" sheet="1" objects="1" scenarios="1"/>
  <mergeCells count="3">
    <mergeCell ref="G4:H4"/>
    <mergeCell ref="B5:C5"/>
    <mergeCell ref="B8: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D2503"/>
  <sheetViews>
    <sheetView workbookViewId="0">
      <pane ySplit="3" topLeftCell="A4" activePane="bottomLeft" state="frozen"/>
      <selection pane="bottomLeft"/>
    </sheetView>
  </sheetViews>
  <sheetFormatPr defaultRowHeight="13.2" x14ac:dyDescent="0.25"/>
  <cols>
    <col min="1" max="1" width="14.109375" customWidth="1"/>
    <col min="2" max="2" width="2.109375" customWidth="1"/>
    <col min="3" max="4" width="14.44140625" customWidth="1"/>
  </cols>
  <sheetData>
    <row r="1" spans="1:4" ht="13.8" x14ac:dyDescent="0.3">
      <c r="A1" s="186" t="s">
        <v>1</v>
      </c>
      <c r="B1" s="187"/>
      <c r="C1" s="234" t="s">
        <v>83</v>
      </c>
      <c r="D1" s="235"/>
    </row>
    <row r="2" spans="1:4" ht="40.200000000000003" thickBot="1" x14ac:dyDescent="0.3">
      <c r="A2" s="188"/>
      <c r="B2" s="189"/>
      <c r="C2" s="190" t="s">
        <v>42</v>
      </c>
      <c r="D2" s="191" t="s">
        <v>41</v>
      </c>
    </row>
    <row r="3" spans="1:4" ht="14.4" thickTop="1" thickBot="1" x14ac:dyDescent="0.3">
      <c r="A3" s="192" t="s">
        <v>2</v>
      </c>
      <c r="B3" s="193"/>
      <c r="C3" s="194"/>
      <c r="D3" s="195"/>
    </row>
    <row r="4" spans="1:4" x14ac:dyDescent="0.25">
      <c r="A4" s="196">
        <f>'kosten tabel 2015'!A4</f>
        <v>100</v>
      </c>
      <c r="B4" s="196"/>
      <c r="C4" s="196">
        <f>'kosten tabel 2015'!K4</f>
        <v>600</v>
      </c>
      <c r="D4" s="196">
        <f>'kosten tabel 2015'!L4</f>
        <v>630</v>
      </c>
    </row>
    <row r="5" spans="1:4" x14ac:dyDescent="0.25">
      <c r="A5" s="197">
        <f>'kosten tabel 2015'!A5</f>
        <v>200</v>
      </c>
      <c r="B5" s="197"/>
      <c r="C5" s="197">
        <f>'kosten tabel 2015'!K5</f>
        <v>600</v>
      </c>
      <c r="D5" s="197">
        <f>'kosten tabel 2015'!L5</f>
        <v>630</v>
      </c>
    </row>
    <row r="6" spans="1:4" x14ac:dyDescent="0.25">
      <c r="A6" s="197">
        <f>'kosten tabel 2015'!A6</f>
        <v>300</v>
      </c>
      <c r="B6" s="197"/>
      <c r="C6" s="197">
        <f>'kosten tabel 2015'!K6</f>
        <v>600</v>
      </c>
      <c r="D6" s="197">
        <f>'kosten tabel 2015'!L6</f>
        <v>630</v>
      </c>
    </row>
    <row r="7" spans="1:4" x14ac:dyDescent="0.25">
      <c r="A7" s="197">
        <f>'kosten tabel 2015'!A7</f>
        <v>400</v>
      </c>
      <c r="B7" s="197"/>
      <c r="C7" s="197">
        <f>'kosten tabel 2015'!K7</f>
        <v>600</v>
      </c>
      <c r="D7" s="197">
        <f>'kosten tabel 2015'!L7</f>
        <v>630</v>
      </c>
    </row>
    <row r="8" spans="1:4" x14ac:dyDescent="0.25">
      <c r="A8" s="197">
        <f>'kosten tabel 2015'!A8</f>
        <v>500</v>
      </c>
      <c r="B8" s="197"/>
      <c r="C8" s="197">
        <f>'kosten tabel 2015'!K8</f>
        <v>700</v>
      </c>
      <c r="D8" s="197">
        <f>'kosten tabel 2015'!L8</f>
        <v>735</v>
      </c>
    </row>
    <row r="9" spans="1:4" x14ac:dyDescent="0.25">
      <c r="A9" s="197">
        <f>'kosten tabel 2015'!A9</f>
        <v>600</v>
      </c>
      <c r="B9" s="197"/>
      <c r="C9" s="197">
        <f>'kosten tabel 2015'!K9</f>
        <v>800</v>
      </c>
      <c r="D9" s="197">
        <f>'kosten tabel 2015'!L9</f>
        <v>840</v>
      </c>
    </row>
    <row r="10" spans="1:4" x14ac:dyDescent="0.25">
      <c r="A10" s="197">
        <f>'kosten tabel 2015'!A10</f>
        <v>700</v>
      </c>
      <c r="B10" s="197"/>
      <c r="C10" s="197">
        <f>'kosten tabel 2015'!K10</f>
        <v>900</v>
      </c>
      <c r="D10" s="197">
        <f>'kosten tabel 2015'!L10</f>
        <v>945</v>
      </c>
    </row>
    <row r="11" spans="1:4" x14ac:dyDescent="0.25">
      <c r="A11" s="197">
        <f>'kosten tabel 2015'!A11</f>
        <v>800</v>
      </c>
      <c r="B11" s="197"/>
      <c r="C11" s="197">
        <f>'kosten tabel 2015'!K11</f>
        <v>900</v>
      </c>
      <c r="D11" s="197">
        <f>'kosten tabel 2015'!L11</f>
        <v>945</v>
      </c>
    </row>
    <row r="12" spans="1:4" x14ac:dyDescent="0.25">
      <c r="A12" s="197">
        <f>'kosten tabel 2015'!A12</f>
        <v>900</v>
      </c>
      <c r="B12" s="197"/>
      <c r="C12" s="197">
        <f>'kosten tabel 2015'!K12</f>
        <v>1000</v>
      </c>
      <c r="D12" s="197">
        <f>'kosten tabel 2015'!L12</f>
        <v>1050</v>
      </c>
    </row>
    <row r="13" spans="1:4" x14ac:dyDescent="0.25">
      <c r="A13" s="197">
        <f>'kosten tabel 2015'!A13</f>
        <v>1000</v>
      </c>
      <c r="B13" s="197"/>
      <c r="C13" s="197">
        <f>'kosten tabel 2015'!K13</f>
        <v>1000</v>
      </c>
      <c r="D13" s="197">
        <f>'kosten tabel 2015'!L13</f>
        <v>1050</v>
      </c>
    </row>
    <row r="14" spans="1:4" x14ac:dyDescent="0.25">
      <c r="A14" s="197">
        <f>'kosten tabel 2015'!A14</f>
        <v>1100</v>
      </c>
      <c r="B14" s="197"/>
      <c r="C14" s="197">
        <f>'kosten tabel 2015'!K14</f>
        <v>1000</v>
      </c>
      <c r="D14" s="197">
        <f>'kosten tabel 2015'!L14</f>
        <v>1050</v>
      </c>
    </row>
    <row r="15" spans="1:4" x14ac:dyDescent="0.25">
      <c r="A15" s="197">
        <f>'kosten tabel 2015'!A15</f>
        <v>1200</v>
      </c>
      <c r="B15" s="197"/>
      <c r="C15" s="197">
        <f>'kosten tabel 2015'!K15</f>
        <v>1100</v>
      </c>
      <c r="D15" s="197">
        <f>'kosten tabel 2015'!L15</f>
        <v>1155</v>
      </c>
    </row>
    <row r="16" spans="1:4" x14ac:dyDescent="0.25">
      <c r="A16" s="197">
        <f>'kosten tabel 2015'!A16</f>
        <v>1300</v>
      </c>
      <c r="B16" s="197"/>
      <c r="C16" s="197">
        <f>'kosten tabel 2015'!K16</f>
        <v>1100</v>
      </c>
      <c r="D16" s="197">
        <f>'kosten tabel 2015'!L16</f>
        <v>1155</v>
      </c>
    </row>
    <row r="17" spans="1:4" x14ac:dyDescent="0.25">
      <c r="A17" s="197">
        <f>'kosten tabel 2015'!A17</f>
        <v>1400</v>
      </c>
      <c r="B17" s="197"/>
      <c r="C17" s="197">
        <f>'kosten tabel 2015'!K17</f>
        <v>1200</v>
      </c>
      <c r="D17" s="197">
        <f>'kosten tabel 2015'!L17</f>
        <v>1260</v>
      </c>
    </row>
    <row r="18" spans="1:4" x14ac:dyDescent="0.25">
      <c r="A18" s="197">
        <f>'kosten tabel 2015'!A18</f>
        <v>1500</v>
      </c>
      <c r="B18" s="197"/>
      <c r="C18" s="197">
        <f>'kosten tabel 2015'!K18</f>
        <v>1200</v>
      </c>
      <c r="D18" s="197">
        <f>'kosten tabel 2015'!L18</f>
        <v>1260</v>
      </c>
    </row>
    <row r="19" spans="1:4" x14ac:dyDescent="0.25">
      <c r="A19" s="197">
        <f>'kosten tabel 2015'!A19</f>
        <v>1600</v>
      </c>
      <c r="B19" s="197"/>
      <c r="C19" s="197">
        <f>'kosten tabel 2015'!K19</f>
        <v>1200</v>
      </c>
      <c r="D19" s="197">
        <f>'kosten tabel 2015'!L19</f>
        <v>1260</v>
      </c>
    </row>
    <row r="20" spans="1:4" x14ac:dyDescent="0.25">
      <c r="A20" s="197">
        <f>'kosten tabel 2015'!A20</f>
        <v>1700</v>
      </c>
      <c r="B20" s="197"/>
      <c r="C20" s="197">
        <f>'kosten tabel 2015'!K20</f>
        <v>1300</v>
      </c>
      <c r="D20" s="197">
        <f>'kosten tabel 2015'!L20</f>
        <v>1365</v>
      </c>
    </row>
    <row r="21" spans="1:4" x14ac:dyDescent="0.25">
      <c r="A21" s="197">
        <f>'kosten tabel 2015'!A21</f>
        <v>1800</v>
      </c>
      <c r="B21" s="197"/>
      <c r="C21" s="197">
        <f>'kosten tabel 2015'!K21</f>
        <v>1300</v>
      </c>
      <c r="D21" s="197">
        <f>'kosten tabel 2015'!L21</f>
        <v>1365</v>
      </c>
    </row>
    <row r="22" spans="1:4" x14ac:dyDescent="0.25">
      <c r="A22" s="197">
        <f>'kosten tabel 2015'!A22</f>
        <v>1900</v>
      </c>
      <c r="B22" s="197"/>
      <c r="C22" s="197">
        <f>'kosten tabel 2015'!K22</f>
        <v>1300</v>
      </c>
      <c r="D22" s="197">
        <f>'kosten tabel 2015'!L22</f>
        <v>1365</v>
      </c>
    </row>
    <row r="23" spans="1:4" x14ac:dyDescent="0.25">
      <c r="A23" s="197">
        <f>'kosten tabel 2015'!A23</f>
        <v>2000</v>
      </c>
      <c r="B23" s="197"/>
      <c r="C23" s="197">
        <f>'kosten tabel 2015'!K23</f>
        <v>1400</v>
      </c>
      <c r="D23" s="197">
        <f>'kosten tabel 2015'!L23</f>
        <v>1470</v>
      </c>
    </row>
    <row r="24" spans="1:4" x14ac:dyDescent="0.25">
      <c r="A24" s="197">
        <f>'kosten tabel 2015'!A24</f>
        <v>2100</v>
      </c>
      <c r="B24" s="197"/>
      <c r="C24" s="197">
        <f>'kosten tabel 2015'!K24</f>
        <v>1400</v>
      </c>
      <c r="D24" s="197">
        <f>'kosten tabel 2015'!L24</f>
        <v>1470</v>
      </c>
    </row>
    <row r="25" spans="1:4" x14ac:dyDescent="0.25">
      <c r="A25" s="197">
        <f>'kosten tabel 2015'!A25</f>
        <v>2200</v>
      </c>
      <c r="B25" s="197"/>
      <c r="C25" s="197">
        <f>'kosten tabel 2015'!K25</f>
        <v>1400</v>
      </c>
      <c r="D25" s="197">
        <f>'kosten tabel 2015'!L25</f>
        <v>1470</v>
      </c>
    </row>
    <row r="26" spans="1:4" x14ac:dyDescent="0.25">
      <c r="A26" s="197">
        <f>'kosten tabel 2015'!A26</f>
        <v>2300</v>
      </c>
      <c r="B26" s="197"/>
      <c r="C26" s="197">
        <f>'kosten tabel 2015'!K26</f>
        <v>1500</v>
      </c>
      <c r="D26" s="197">
        <f>'kosten tabel 2015'!L26</f>
        <v>1575</v>
      </c>
    </row>
    <row r="27" spans="1:4" x14ac:dyDescent="0.25">
      <c r="A27" s="197">
        <f>'kosten tabel 2015'!A27</f>
        <v>2400</v>
      </c>
      <c r="B27" s="197"/>
      <c r="C27" s="197">
        <f>'kosten tabel 2015'!K27</f>
        <v>1500</v>
      </c>
      <c r="D27" s="197">
        <f>'kosten tabel 2015'!L27</f>
        <v>1575</v>
      </c>
    </row>
    <row r="28" spans="1:4" x14ac:dyDescent="0.25">
      <c r="A28" s="197">
        <f>'kosten tabel 2015'!A28</f>
        <v>2500</v>
      </c>
      <c r="B28" s="197"/>
      <c r="C28" s="197">
        <f>'kosten tabel 2015'!K28</f>
        <v>1500</v>
      </c>
      <c r="D28" s="197">
        <f>'kosten tabel 2015'!L28</f>
        <v>1575</v>
      </c>
    </row>
    <row r="29" spans="1:4" x14ac:dyDescent="0.25">
      <c r="A29" s="197">
        <f>'kosten tabel 2015'!A29</f>
        <v>2600</v>
      </c>
      <c r="B29" s="197"/>
      <c r="C29" s="197">
        <f>'kosten tabel 2015'!K29</f>
        <v>1600</v>
      </c>
      <c r="D29" s="197">
        <f>'kosten tabel 2015'!L29</f>
        <v>1680</v>
      </c>
    </row>
    <row r="30" spans="1:4" x14ac:dyDescent="0.25">
      <c r="A30" s="197">
        <f>'kosten tabel 2015'!A30</f>
        <v>2700</v>
      </c>
      <c r="B30" s="197"/>
      <c r="C30" s="197">
        <f>'kosten tabel 2015'!K30</f>
        <v>1600</v>
      </c>
      <c r="D30" s="197">
        <f>'kosten tabel 2015'!L30</f>
        <v>1680</v>
      </c>
    </row>
    <row r="31" spans="1:4" x14ac:dyDescent="0.25">
      <c r="A31" s="197">
        <f>'kosten tabel 2015'!A31</f>
        <v>2800</v>
      </c>
      <c r="B31" s="197"/>
      <c r="C31" s="197">
        <f>'kosten tabel 2015'!K31</f>
        <v>1600</v>
      </c>
      <c r="D31" s="197">
        <f>'kosten tabel 2015'!L31</f>
        <v>1680</v>
      </c>
    </row>
    <row r="32" spans="1:4" x14ac:dyDescent="0.25">
      <c r="A32" s="197">
        <f>'kosten tabel 2015'!A32</f>
        <v>2900</v>
      </c>
      <c r="B32" s="197"/>
      <c r="C32" s="197">
        <f>'kosten tabel 2015'!K32</f>
        <v>1600</v>
      </c>
      <c r="D32" s="197">
        <f>'kosten tabel 2015'!L32</f>
        <v>1680</v>
      </c>
    </row>
    <row r="33" spans="1:4" x14ac:dyDescent="0.25">
      <c r="A33" s="197">
        <f>'kosten tabel 2015'!A33</f>
        <v>3000</v>
      </c>
      <c r="B33" s="197"/>
      <c r="C33" s="197">
        <f>'kosten tabel 2015'!K33</f>
        <v>1700</v>
      </c>
      <c r="D33" s="197">
        <f>'kosten tabel 2015'!L33</f>
        <v>1785</v>
      </c>
    </row>
    <row r="34" spans="1:4" x14ac:dyDescent="0.25">
      <c r="A34" s="197">
        <f>'kosten tabel 2015'!A34</f>
        <v>3100</v>
      </c>
      <c r="B34" s="197"/>
      <c r="C34" s="197">
        <f>'kosten tabel 2015'!K34</f>
        <v>1700</v>
      </c>
      <c r="D34" s="197">
        <f>'kosten tabel 2015'!L34</f>
        <v>1785</v>
      </c>
    </row>
    <row r="35" spans="1:4" x14ac:dyDescent="0.25">
      <c r="A35" s="197">
        <f>'kosten tabel 2015'!A35</f>
        <v>3200</v>
      </c>
      <c r="B35" s="197"/>
      <c r="C35" s="197">
        <f>'kosten tabel 2015'!K35</f>
        <v>1700</v>
      </c>
      <c r="D35" s="197">
        <f>'kosten tabel 2015'!L35</f>
        <v>1785</v>
      </c>
    </row>
    <row r="36" spans="1:4" x14ac:dyDescent="0.25">
      <c r="A36" s="197">
        <f>'kosten tabel 2015'!A36</f>
        <v>3300</v>
      </c>
      <c r="B36" s="197"/>
      <c r="C36" s="197">
        <f>'kosten tabel 2015'!K36</f>
        <v>1700</v>
      </c>
      <c r="D36" s="197">
        <f>'kosten tabel 2015'!L36</f>
        <v>1785</v>
      </c>
    </row>
    <row r="37" spans="1:4" x14ac:dyDescent="0.25">
      <c r="A37" s="197">
        <f>'kosten tabel 2015'!A37</f>
        <v>3400</v>
      </c>
      <c r="B37" s="197"/>
      <c r="C37" s="197">
        <f>'kosten tabel 2015'!K37</f>
        <v>1800</v>
      </c>
      <c r="D37" s="197">
        <f>'kosten tabel 2015'!L37</f>
        <v>1890</v>
      </c>
    </row>
    <row r="38" spans="1:4" x14ac:dyDescent="0.25">
      <c r="A38" s="197">
        <f>'kosten tabel 2015'!A38</f>
        <v>3500</v>
      </c>
      <c r="B38" s="197"/>
      <c r="C38" s="197">
        <f>'kosten tabel 2015'!K38</f>
        <v>1800</v>
      </c>
      <c r="D38" s="197">
        <f>'kosten tabel 2015'!L38</f>
        <v>1890</v>
      </c>
    </row>
    <row r="39" spans="1:4" x14ac:dyDescent="0.25">
      <c r="A39" s="197">
        <f>'kosten tabel 2015'!A39</f>
        <v>3600</v>
      </c>
      <c r="B39" s="197"/>
      <c r="C39" s="197">
        <f>'kosten tabel 2015'!K39</f>
        <v>1800</v>
      </c>
      <c r="D39" s="197">
        <f>'kosten tabel 2015'!L39</f>
        <v>1890</v>
      </c>
    </row>
    <row r="40" spans="1:4" x14ac:dyDescent="0.25">
      <c r="A40" s="197">
        <f>'kosten tabel 2015'!A40</f>
        <v>3700</v>
      </c>
      <c r="B40" s="197"/>
      <c r="C40" s="197">
        <f>'kosten tabel 2015'!K40</f>
        <v>1800</v>
      </c>
      <c r="D40" s="197">
        <f>'kosten tabel 2015'!L40</f>
        <v>1890</v>
      </c>
    </row>
    <row r="41" spans="1:4" x14ac:dyDescent="0.25">
      <c r="A41" s="197">
        <f>'kosten tabel 2015'!A41</f>
        <v>3800</v>
      </c>
      <c r="B41" s="197"/>
      <c r="C41" s="197">
        <f>'kosten tabel 2015'!K41</f>
        <v>1900</v>
      </c>
      <c r="D41" s="197">
        <f>'kosten tabel 2015'!L41</f>
        <v>1995</v>
      </c>
    </row>
    <row r="42" spans="1:4" x14ac:dyDescent="0.25">
      <c r="A42" s="197">
        <f>'kosten tabel 2015'!A42</f>
        <v>3900</v>
      </c>
      <c r="B42" s="197"/>
      <c r="C42" s="197">
        <f>'kosten tabel 2015'!K42</f>
        <v>1900</v>
      </c>
      <c r="D42" s="197">
        <f>'kosten tabel 2015'!L42</f>
        <v>1995</v>
      </c>
    </row>
    <row r="43" spans="1:4" x14ac:dyDescent="0.25">
      <c r="A43" s="197">
        <f>'kosten tabel 2015'!A43</f>
        <v>4000</v>
      </c>
      <c r="B43" s="197"/>
      <c r="C43" s="197">
        <f>'kosten tabel 2015'!K43</f>
        <v>1900</v>
      </c>
      <c r="D43" s="197">
        <f>'kosten tabel 2015'!L43</f>
        <v>1995</v>
      </c>
    </row>
    <row r="44" spans="1:4" x14ac:dyDescent="0.25">
      <c r="A44" s="197">
        <f>'kosten tabel 2015'!A44</f>
        <v>4100</v>
      </c>
      <c r="B44" s="197"/>
      <c r="C44" s="197">
        <f>'kosten tabel 2015'!K44</f>
        <v>1900</v>
      </c>
      <c r="D44" s="197">
        <f>'kosten tabel 2015'!L44</f>
        <v>1995</v>
      </c>
    </row>
    <row r="45" spans="1:4" x14ac:dyDescent="0.25">
      <c r="A45" s="197">
        <f>'kosten tabel 2015'!A45</f>
        <v>4200</v>
      </c>
      <c r="B45" s="197"/>
      <c r="C45" s="197">
        <f>'kosten tabel 2015'!K45</f>
        <v>2000</v>
      </c>
      <c r="D45" s="197">
        <f>'kosten tabel 2015'!L45</f>
        <v>2100</v>
      </c>
    </row>
    <row r="46" spans="1:4" x14ac:dyDescent="0.25">
      <c r="A46" s="197">
        <f>'kosten tabel 2015'!A46</f>
        <v>4300</v>
      </c>
      <c r="B46" s="197"/>
      <c r="C46" s="197">
        <f>'kosten tabel 2015'!K46</f>
        <v>2000</v>
      </c>
      <c r="D46" s="197">
        <f>'kosten tabel 2015'!L46</f>
        <v>2100</v>
      </c>
    </row>
    <row r="47" spans="1:4" x14ac:dyDescent="0.25">
      <c r="A47" s="197">
        <f>'kosten tabel 2015'!A47</f>
        <v>4400</v>
      </c>
      <c r="B47" s="197"/>
      <c r="C47" s="197">
        <f>'kosten tabel 2015'!K47</f>
        <v>2000</v>
      </c>
      <c r="D47" s="197">
        <f>'kosten tabel 2015'!L47</f>
        <v>2100</v>
      </c>
    </row>
    <row r="48" spans="1:4" x14ac:dyDescent="0.25">
      <c r="A48" s="197">
        <f>'kosten tabel 2015'!A48</f>
        <v>4500</v>
      </c>
      <c r="B48" s="197"/>
      <c r="C48" s="197">
        <f>'kosten tabel 2015'!K48</f>
        <v>2000</v>
      </c>
      <c r="D48" s="197">
        <f>'kosten tabel 2015'!L48</f>
        <v>2100</v>
      </c>
    </row>
    <row r="49" spans="1:4" x14ac:dyDescent="0.25">
      <c r="A49" s="197">
        <f>'kosten tabel 2015'!A49</f>
        <v>4600</v>
      </c>
      <c r="B49" s="197"/>
      <c r="C49" s="197">
        <f>'kosten tabel 2015'!K49</f>
        <v>2000</v>
      </c>
      <c r="D49" s="197">
        <f>'kosten tabel 2015'!L49</f>
        <v>2100</v>
      </c>
    </row>
    <row r="50" spans="1:4" x14ac:dyDescent="0.25">
      <c r="A50" s="197">
        <f>'kosten tabel 2015'!A50</f>
        <v>4700</v>
      </c>
      <c r="B50" s="197"/>
      <c r="C50" s="197">
        <f>'kosten tabel 2015'!K50</f>
        <v>2100</v>
      </c>
      <c r="D50" s="197">
        <f>'kosten tabel 2015'!L50</f>
        <v>2205</v>
      </c>
    </row>
    <row r="51" spans="1:4" x14ac:dyDescent="0.25">
      <c r="A51" s="197">
        <f>'kosten tabel 2015'!A51</f>
        <v>4800</v>
      </c>
      <c r="B51" s="197"/>
      <c r="C51" s="197">
        <f>'kosten tabel 2015'!K51</f>
        <v>2100</v>
      </c>
      <c r="D51" s="197">
        <f>'kosten tabel 2015'!L51</f>
        <v>2205</v>
      </c>
    </row>
    <row r="52" spans="1:4" x14ac:dyDescent="0.25">
      <c r="A52" s="197">
        <f>'kosten tabel 2015'!A52</f>
        <v>4900</v>
      </c>
      <c r="B52" s="197"/>
      <c r="C52" s="197">
        <f>'kosten tabel 2015'!K52</f>
        <v>2100</v>
      </c>
      <c r="D52" s="197">
        <f>'kosten tabel 2015'!L52</f>
        <v>2205</v>
      </c>
    </row>
    <row r="53" spans="1:4" x14ac:dyDescent="0.25">
      <c r="A53" s="197">
        <f>'kosten tabel 2015'!A53</f>
        <v>5000</v>
      </c>
      <c r="B53" s="197"/>
      <c r="C53" s="197">
        <f>'kosten tabel 2015'!K53</f>
        <v>2100</v>
      </c>
      <c r="D53" s="197">
        <f>'kosten tabel 2015'!L53</f>
        <v>2205</v>
      </c>
    </row>
    <row r="54" spans="1:4" x14ac:dyDescent="0.25">
      <c r="A54" s="197">
        <f>'kosten tabel 2015'!A54</f>
        <v>5100</v>
      </c>
      <c r="B54" s="197"/>
      <c r="C54" s="197">
        <f>'kosten tabel 2015'!K54</f>
        <v>2100</v>
      </c>
      <c r="D54" s="197">
        <f>'kosten tabel 2015'!L54</f>
        <v>2205</v>
      </c>
    </row>
    <row r="55" spans="1:4" x14ac:dyDescent="0.25">
      <c r="A55" s="197">
        <f>'kosten tabel 2015'!A55</f>
        <v>5200</v>
      </c>
      <c r="B55" s="197"/>
      <c r="C55" s="197">
        <f>'kosten tabel 2015'!K55</f>
        <v>2200</v>
      </c>
      <c r="D55" s="197">
        <f>'kosten tabel 2015'!L55</f>
        <v>2310</v>
      </c>
    </row>
    <row r="56" spans="1:4" x14ac:dyDescent="0.25">
      <c r="A56" s="197">
        <f>'kosten tabel 2015'!A56</f>
        <v>5300</v>
      </c>
      <c r="B56" s="197"/>
      <c r="C56" s="197">
        <f>'kosten tabel 2015'!K56</f>
        <v>2200</v>
      </c>
      <c r="D56" s="197">
        <f>'kosten tabel 2015'!L56</f>
        <v>2310</v>
      </c>
    </row>
    <row r="57" spans="1:4" x14ac:dyDescent="0.25">
      <c r="A57" s="197">
        <f>'kosten tabel 2015'!A57</f>
        <v>5400</v>
      </c>
      <c r="B57" s="197"/>
      <c r="C57" s="197">
        <f>'kosten tabel 2015'!K57</f>
        <v>2200</v>
      </c>
      <c r="D57" s="197">
        <f>'kosten tabel 2015'!L57</f>
        <v>2310</v>
      </c>
    </row>
    <row r="58" spans="1:4" x14ac:dyDescent="0.25">
      <c r="A58" s="197">
        <f>'kosten tabel 2015'!A58</f>
        <v>5500</v>
      </c>
      <c r="B58" s="197"/>
      <c r="C58" s="197">
        <f>'kosten tabel 2015'!K58</f>
        <v>2200</v>
      </c>
      <c r="D58" s="197">
        <f>'kosten tabel 2015'!L58</f>
        <v>2310</v>
      </c>
    </row>
    <row r="59" spans="1:4" x14ac:dyDescent="0.25">
      <c r="A59" s="197">
        <f>'kosten tabel 2015'!A59</f>
        <v>5600</v>
      </c>
      <c r="B59" s="197"/>
      <c r="C59" s="197">
        <f>'kosten tabel 2015'!K59</f>
        <v>2200</v>
      </c>
      <c r="D59" s="197">
        <f>'kosten tabel 2015'!L59</f>
        <v>2310</v>
      </c>
    </row>
    <row r="60" spans="1:4" x14ac:dyDescent="0.25">
      <c r="A60" s="197">
        <f>'kosten tabel 2015'!A60</f>
        <v>5700</v>
      </c>
      <c r="B60" s="197"/>
      <c r="C60" s="197">
        <f>'kosten tabel 2015'!K60</f>
        <v>2300</v>
      </c>
      <c r="D60" s="197">
        <f>'kosten tabel 2015'!L60</f>
        <v>2415</v>
      </c>
    </row>
    <row r="61" spans="1:4" x14ac:dyDescent="0.25">
      <c r="A61" s="197">
        <f>'kosten tabel 2015'!A61</f>
        <v>5800</v>
      </c>
      <c r="B61" s="197"/>
      <c r="C61" s="197">
        <f>'kosten tabel 2015'!K61</f>
        <v>2300</v>
      </c>
      <c r="D61" s="197">
        <f>'kosten tabel 2015'!L61</f>
        <v>2415</v>
      </c>
    </row>
    <row r="62" spans="1:4" x14ac:dyDescent="0.25">
      <c r="A62" s="197">
        <f>'kosten tabel 2015'!A62</f>
        <v>5900</v>
      </c>
      <c r="B62" s="197"/>
      <c r="C62" s="197">
        <f>'kosten tabel 2015'!K62</f>
        <v>2300</v>
      </c>
      <c r="D62" s="197">
        <f>'kosten tabel 2015'!L62</f>
        <v>2415</v>
      </c>
    </row>
    <row r="63" spans="1:4" x14ac:dyDescent="0.25">
      <c r="A63" s="197">
        <f>'kosten tabel 2015'!A63</f>
        <v>6000</v>
      </c>
      <c r="B63" s="197"/>
      <c r="C63" s="197">
        <f>'kosten tabel 2015'!K63</f>
        <v>2300</v>
      </c>
      <c r="D63" s="197">
        <f>'kosten tabel 2015'!L63</f>
        <v>2415</v>
      </c>
    </row>
    <row r="64" spans="1:4" x14ac:dyDescent="0.25">
      <c r="A64" s="197">
        <f>'kosten tabel 2015'!A64</f>
        <v>6100</v>
      </c>
      <c r="B64" s="197"/>
      <c r="C64" s="197">
        <f>'kosten tabel 2015'!K64</f>
        <v>2300</v>
      </c>
      <c r="D64" s="197">
        <f>'kosten tabel 2015'!L64</f>
        <v>2415</v>
      </c>
    </row>
    <row r="65" spans="1:4" x14ac:dyDescent="0.25">
      <c r="A65" s="197">
        <f>'kosten tabel 2015'!A65</f>
        <v>6200</v>
      </c>
      <c r="B65" s="197"/>
      <c r="C65" s="197">
        <f>'kosten tabel 2015'!K65</f>
        <v>2400</v>
      </c>
      <c r="D65" s="197">
        <f>'kosten tabel 2015'!L65</f>
        <v>2520</v>
      </c>
    </row>
    <row r="66" spans="1:4" x14ac:dyDescent="0.25">
      <c r="A66" s="197">
        <f>'kosten tabel 2015'!A66</f>
        <v>6300</v>
      </c>
      <c r="B66" s="197"/>
      <c r="C66" s="197">
        <f>'kosten tabel 2015'!K66</f>
        <v>2400</v>
      </c>
      <c r="D66" s="197">
        <f>'kosten tabel 2015'!L66</f>
        <v>2520</v>
      </c>
    </row>
    <row r="67" spans="1:4" x14ac:dyDescent="0.25">
      <c r="A67" s="197">
        <f>'kosten tabel 2015'!A67</f>
        <v>6400</v>
      </c>
      <c r="B67" s="197"/>
      <c r="C67" s="197">
        <f>'kosten tabel 2015'!K67</f>
        <v>2400</v>
      </c>
      <c r="D67" s="197">
        <f>'kosten tabel 2015'!L67</f>
        <v>2520</v>
      </c>
    </row>
    <row r="68" spans="1:4" x14ac:dyDescent="0.25">
      <c r="A68" s="197">
        <f>'kosten tabel 2015'!A68</f>
        <v>6500</v>
      </c>
      <c r="B68" s="197"/>
      <c r="C68" s="197">
        <f>'kosten tabel 2015'!K68</f>
        <v>2400</v>
      </c>
      <c r="D68" s="197">
        <f>'kosten tabel 2015'!L68</f>
        <v>2520</v>
      </c>
    </row>
    <row r="69" spans="1:4" x14ac:dyDescent="0.25">
      <c r="A69" s="197">
        <f>'kosten tabel 2015'!A69</f>
        <v>6600</v>
      </c>
      <c r="B69" s="197"/>
      <c r="C69" s="197">
        <f>'kosten tabel 2015'!K69</f>
        <v>2400</v>
      </c>
      <c r="D69" s="197">
        <f>'kosten tabel 2015'!L69</f>
        <v>2520</v>
      </c>
    </row>
    <row r="70" spans="1:4" x14ac:dyDescent="0.25">
      <c r="A70" s="197">
        <f>'kosten tabel 2015'!A70</f>
        <v>6700</v>
      </c>
      <c r="B70" s="197"/>
      <c r="C70" s="197">
        <f>'kosten tabel 2015'!K70</f>
        <v>2400</v>
      </c>
      <c r="D70" s="197">
        <f>'kosten tabel 2015'!L70</f>
        <v>2520</v>
      </c>
    </row>
    <row r="71" spans="1:4" x14ac:dyDescent="0.25">
      <c r="A71" s="197">
        <f>'kosten tabel 2015'!A71</f>
        <v>6800</v>
      </c>
      <c r="B71" s="197"/>
      <c r="C71" s="197">
        <f>'kosten tabel 2015'!K71</f>
        <v>2500</v>
      </c>
      <c r="D71" s="197">
        <f>'kosten tabel 2015'!L71</f>
        <v>2625</v>
      </c>
    </row>
    <row r="72" spans="1:4" x14ac:dyDescent="0.25">
      <c r="A72" s="197">
        <f>'kosten tabel 2015'!A72</f>
        <v>6900</v>
      </c>
      <c r="B72" s="197"/>
      <c r="C72" s="197">
        <f>'kosten tabel 2015'!K72</f>
        <v>2500</v>
      </c>
      <c r="D72" s="197">
        <f>'kosten tabel 2015'!L72</f>
        <v>2625</v>
      </c>
    </row>
    <row r="73" spans="1:4" x14ac:dyDescent="0.25">
      <c r="A73" s="197">
        <f>'kosten tabel 2015'!A73</f>
        <v>7000</v>
      </c>
      <c r="B73" s="197"/>
      <c r="C73" s="197">
        <f>'kosten tabel 2015'!K73</f>
        <v>2500</v>
      </c>
      <c r="D73" s="197">
        <f>'kosten tabel 2015'!L73</f>
        <v>2625</v>
      </c>
    </row>
    <row r="74" spans="1:4" x14ac:dyDescent="0.25">
      <c r="A74" s="197">
        <f>'kosten tabel 2015'!A74</f>
        <v>7100</v>
      </c>
      <c r="B74" s="197"/>
      <c r="C74" s="197">
        <f>'kosten tabel 2015'!K74</f>
        <v>2500</v>
      </c>
      <c r="D74" s="197">
        <f>'kosten tabel 2015'!L74</f>
        <v>2625</v>
      </c>
    </row>
    <row r="75" spans="1:4" x14ac:dyDescent="0.25">
      <c r="A75" s="197">
        <f>'kosten tabel 2015'!A75</f>
        <v>7200</v>
      </c>
      <c r="B75" s="197"/>
      <c r="C75" s="197">
        <f>'kosten tabel 2015'!K75</f>
        <v>2500</v>
      </c>
      <c r="D75" s="197">
        <f>'kosten tabel 2015'!L75</f>
        <v>2625</v>
      </c>
    </row>
    <row r="76" spans="1:4" x14ac:dyDescent="0.25">
      <c r="A76" s="197">
        <f>'kosten tabel 2015'!A76</f>
        <v>7300</v>
      </c>
      <c r="B76" s="197"/>
      <c r="C76" s="197">
        <f>'kosten tabel 2015'!K76</f>
        <v>2600</v>
      </c>
      <c r="D76" s="197">
        <f>'kosten tabel 2015'!L76</f>
        <v>2730</v>
      </c>
    </row>
    <row r="77" spans="1:4" x14ac:dyDescent="0.25">
      <c r="A77" s="197">
        <f>'kosten tabel 2015'!A77</f>
        <v>7400</v>
      </c>
      <c r="B77" s="197"/>
      <c r="C77" s="197">
        <f>'kosten tabel 2015'!K77</f>
        <v>2600</v>
      </c>
      <c r="D77" s="197">
        <f>'kosten tabel 2015'!L77</f>
        <v>2730</v>
      </c>
    </row>
    <row r="78" spans="1:4" x14ac:dyDescent="0.25">
      <c r="A78" s="197">
        <f>'kosten tabel 2015'!A78</f>
        <v>7500</v>
      </c>
      <c r="B78" s="197"/>
      <c r="C78" s="197">
        <f>'kosten tabel 2015'!K78</f>
        <v>2600</v>
      </c>
      <c r="D78" s="197">
        <f>'kosten tabel 2015'!L78</f>
        <v>2730</v>
      </c>
    </row>
    <row r="79" spans="1:4" x14ac:dyDescent="0.25">
      <c r="A79" s="197">
        <f>'kosten tabel 2015'!A79</f>
        <v>7600</v>
      </c>
      <c r="B79" s="197"/>
      <c r="C79" s="197">
        <f>'kosten tabel 2015'!K79</f>
        <v>2600</v>
      </c>
      <c r="D79" s="197">
        <f>'kosten tabel 2015'!L79</f>
        <v>2730</v>
      </c>
    </row>
    <row r="80" spans="1:4" x14ac:dyDescent="0.25">
      <c r="A80" s="197">
        <f>'kosten tabel 2015'!A80</f>
        <v>7700</v>
      </c>
      <c r="B80" s="197"/>
      <c r="C80" s="197">
        <f>'kosten tabel 2015'!K80</f>
        <v>2600</v>
      </c>
      <c r="D80" s="197">
        <f>'kosten tabel 2015'!L80</f>
        <v>2730</v>
      </c>
    </row>
    <row r="81" spans="1:4" x14ac:dyDescent="0.25">
      <c r="A81" s="197">
        <f>'kosten tabel 2015'!A81</f>
        <v>7800</v>
      </c>
      <c r="B81" s="197"/>
      <c r="C81" s="197">
        <f>'kosten tabel 2015'!K81</f>
        <v>2600</v>
      </c>
      <c r="D81" s="197">
        <f>'kosten tabel 2015'!L81</f>
        <v>2730</v>
      </c>
    </row>
    <row r="82" spans="1:4" x14ac:dyDescent="0.25">
      <c r="A82" s="197">
        <f>'kosten tabel 2015'!A82</f>
        <v>7900</v>
      </c>
      <c r="B82" s="197"/>
      <c r="C82" s="197">
        <f>'kosten tabel 2015'!K82</f>
        <v>2700</v>
      </c>
      <c r="D82" s="197">
        <f>'kosten tabel 2015'!L82</f>
        <v>2835</v>
      </c>
    </row>
    <row r="83" spans="1:4" x14ac:dyDescent="0.25">
      <c r="A83" s="197">
        <f>'kosten tabel 2015'!A83</f>
        <v>8000</v>
      </c>
      <c r="B83" s="197"/>
      <c r="C83" s="197">
        <f>'kosten tabel 2015'!K83</f>
        <v>2700</v>
      </c>
      <c r="D83" s="197">
        <f>'kosten tabel 2015'!L83</f>
        <v>2835</v>
      </c>
    </row>
    <row r="84" spans="1:4" x14ac:dyDescent="0.25">
      <c r="A84" s="197">
        <f>'kosten tabel 2015'!A84</f>
        <v>8100</v>
      </c>
      <c r="B84" s="197"/>
      <c r="C84" s="197">
        <f>'kosten tabel 2015'!K84</f>
        <v>2700</v>
      </c>
      <c r="D84" s="197">
        <f>'kosten tabel 2015'!L84</f>
        <v>2835</v>
      </c>
    </row>
    <row r="85" spans="1:4" x14ac:dyDescent="0.25">
      <c r="A85" s="197">
        <f>'kosten tabel 2015'!A85</f>
        <v>8200</v>
      </c>
      <c r="B85" s="197"/>
      <c r="C85" s="197">
        <f>'kosten tabel 2015'!K85</f>
        <v>2700</v>
      </c>
      <c r="D85" s="197">
        <f>'kosten tabel 2015'!L85</f>
        <v>2835</v>
      </c>
    </row>
    <row r="86" spans="1:4" x14ac:dyDescent="0.25">
      <c r="A86" s="197">
        <f>'kosten tabel 2015'!A86</f>
        <v>8300</v>
      </c>
      <c r="B86" s="197"/>
      <c r="C86" s="197">
        <f>'kosten tabel 2015'!K86</f>
        <v>2700</v>
      </c>
      <c r="D86" s="197">
        <f>'kosten tabel 2015'!L86</f>
        <v>2835</v>
      </c>
    </row>
    <row r="87" spans="1:4" x14ac:dyDescent="0.25">
      <c r="A87" s="197">
        <f>'kosten tabel 2015'!A87</f>
        <v>8400</v>
      </c>
      <c r="B87" s="197"/>
      <c r="C87" s="197">
        <f>'kosten tabel 2015'!K87</f>
        <v>2700</v>
      </c>
      <c r="D87" s="197">
        <f>'kosten tabel 2015'!L87</f>
        <v>2835</v>
      </c>
    </row>
    <row r="88" spans="1:4" x14ac:dyDescent="0.25">
      <c r="A88" s="197">
        <f>'kosten tabel 2015'!A88</f>
        <v>8500</v>
      </c>
      <c r="B88" s="197"/>
      <c r="C88" s="197">
        <f>'kosten tabel 2015'!K88</f>
        <v>2700</v>
      </c>
      <c r="D88" s="197">
        <f>'kosten tabel 2015'!L88</f>
        <v>2835</v>
      </c>
    </row>
    <row r="89" spans="1:4" x14ac:dyDescent="0.25">
      <c r="A89" s="197">
        <f>'kosten tabel 2015'!A89</f>
        <v>8600</v>
      </c>
      <c r="B89" s="197"/>
      <c r="C89" s="197">
        <f>'kosten tabel 2015'!K89</f>
        <v>2800</v>
      </c>
      <c r="D89" s="197">
        <f>'kosten tabel 2015'!L89</f>
        <v>2940</v>
      </c>
    </row>
    <row r="90" spans="1:4" x14ac:dyDescent="0.25">
      <c r="A90" s="197">
        <f>'kosten tabel 2015'!A90</f>
        <v>8700</v>
      </c>
      <c r="B90" s="197"/>
      <c r="C90" s="197">
        <f>'kosten tabel 2015'!K90</f>
        <v>2800</v>
      </c>
      <c r="D90" s="197">
        <f>'kosten tabel 2015'!L90</f>
        <v>2940</v>
      </c>
    </row>
    <row r="91" spans="1:4" x14ac:dyDescent="0.25">
      <c r="A91" s="197">
        <f>'kosten tabel 2015'!A91</f>
        <v>8800</v>
      </c>
      <c r="B91" s="197"/>
      <c r="C91" s="197">
        <f>'kosten tabel 2015'!K91</f>
        <v>2800</v>
      </c>
      <c r="D91" s="197">
        <f>'kosten tabel 2015'!L91</f>
        <v>2940</v>
      </c>
    </row>
    <row r="92" spans="1:4" x14ac:dyDescent="0.25">
      <c r="A92" s="197">
        <f>'kosten tabel 2015'!A92</f>
        <v>8900</v>
      </c>
      <c r="B92" s="197"/>
      <c r="C92" s="197">
        <f>'kosten tabel 2015'!K92</f>
        <v>2800</v>
      </c>
      <c r="D92" s="197">
        <f>'kosten tabel 2015'!L92</f>
        <v>2940</v>
      </c>
    </row>
    <row r="93" spans="1:4" x14ac:dyDescent="0.25">
      <c r="A93" s="197">
        <f>'kosten tabel 2015'!A93</f>
        <v>9000</v>
      </c>
      <c r="B93" s="197"/>
      <c r="C93" s="197">
        <f>'kosten tabel 2015'!K93</f>
        <v>2800</v>
      </c>
      <c r="D93" s="197">
        <f>'kosten tabel 2015'!L93</f>
        <v>2940</v>
      </c>
    </row>
    <row r="94" spans="1:4" x14ac:dyDescent="0.25">
      <c r="A94" s="197">
        <f>'kosten tabel 2015'!A94</f>
        <v>9100</v>
      </c>
      <c r="B94" s="197"/>
      <c r="C94" s="197">
        <f>'kosten tabel 2015'!K94</f>
        <v>2800</v>
      </c>
      <c r="D94" s="197">
        <f>'kosten tabel 2015'!L94</f>
        <v>2940</v>
      </c>
    </row>
    <row r="95" spans="1:4" x14ac:dyDescent="0.25">
      <c r="A95" s="197">
        <f>'kosten tabel 2015'!A95</f>
        <v>9200</v>
      </c>
      <c r="B95" s="197"/>
      <c r="C95" s="197">
        <f>'kosten tabel 2015'!K95</f>
        <v>2900</v>
      </c>
      <c r="D95" s="197">
        <f>'kosten tabel 2015'!L95</f>
        <v>3045</v>
      </c>
    </row>
    <row r="96" spans="1:4" x14ac:dyDescent="0.25">
      <c r="A96" s="197">
        <f>'kosten tabel 2015'!A96</f>
        <v>9300</v>
      </c>
      <c r="B96" s="197"/>
      <c r="C96" s="197">
        <f>'kosten tabel 2015'!K96</f>
        <v>2900</v>
      </c>
      <c r="D96" s="197">
        <f>'kosten tabel 2015'!L96</f>
        <v>3045</v>
      </c>
    </row>
    <row r="97" spans="1:4" x14ac:dyDescent="0.25">
      <c r="A97" s="197">
        <f>'kosten tabel 2015'!A97</f>
        <v>9400</v>
      </c>
      <c r="B97" s="197"/>
      <c r="C97" s="197">
        <f>'kosten tabel 2015'!K97</f>
        <v>2900</v>
      </c>
      <c r="D97" s="197">
        <f>'kosten tabel 2015'!L97</f>
        <v>3045</v>
      </c>
    </row>
    <row r="98" spans="1:4" x14ac:dyDescent="0.25">
      <c r="A98" s="197">
        <f>'kosten tabel 2015'!A98</f>
        <v>9500</v>
      </c>
      <c r="B98" s="197"/>
      <c r="C98" s="197">
        <f>'kosten tabel 2015'!K98</f>
        <v>2900</v>
      </c>
      <c r="D98" s="197">
        <f>'kosten tabel 2015'!L98</f>
        <v>3045</v>
      </c>
    </row>
    <row r="99" spans="1:4" x14ac:dyDescent="0.25">
      <c r="A99" s="197">
        <f>'kosten tabel 2015'!A99</f>
        <v>9600</v>
      </c>
      <c r="B99" s="197"/>
      <c r="C99" s="197">
        <f>'kosten tabel 2015'!K99</f>
        <v>2900</v>
      </c>
      <c r="D99" s="197">
        <f>'kosten tabel 2015'!L99</f>
        <v>3045</v>
      </c>
    </row>
    <row r="100" spans="1:4" x14ac:dyDescent="0.25">
      <c r="A100" s="197">
        <f>'kosten tabel 2015'!A100</f>
        <v>9700</v>
      </c>
      <c r="B100" s="197"/>
      <c r="C100" s="197">
        <f>'kosten tabel 2015'!K100</f>
        <v>2900</v>
      </c>
      <c r="D100" s="197">
        <f>'kosten tabel 2015'!L100</f>
        <v>3045</v>
      </c>
    </row>
    <row r="101" spans="1:4" x14ac:dyDescent="0.25">
      <c r="A101" s="197">
        <f>'kosten tabel 2015'!A101</f>
        <v>9800</v>
      </c>
      <c r="B101" s="197"/>
      <c r="C101" s="197">
        <f>'kosten tabel 2015'!K101</f>
        <v>2900</v>
      </c>
      <c r="D101" s="197">
        <f>'kosten tabel 2015'!L101</f>
        <v>3045</v>
      </c>
    </row>
    <row r="102" spans="1:4" x14ac:dyDescent="0.25">
      <c r="A102" s="197">
        <f>'kosten tabel 2015'!A102</f>
        <v>9900</v>
      </c>
      <c r="B102" s="197"/>
      <c r="C102" s="197">
        <f>'kosten tabel 2015'!K102</f>
        <v>3000</v>
      </c>
      <c r="D102" s="197">
        <f>'kosten tabel 2015'!L102</f>
        <v>3150</v>
      </c>
    </row>
    <row r="103" spans="1:4" x14ac:dyDescent="0.25">
      <c r="A103" s="197">
        <f>'kosten tabel 2015'!A103</f>
        <v>10000</v>
      </c>
      <c r="B103" s="197"/>
      <c r="C103" s="197">
        <f>'kosten tabel 2015'!K103</f>
        <v>3000</v>
      </c>
      <c r="D103" s="197">
        <f>'kosten tabel 2015'!L103</f>
        <v>3150</v>
      </c>
    </row>
    <row r="104" spans="1:4" x14ac:dyDescent="0.25">
      <c r="A104" s="197">
        <f>'kosten tabel 2015'!A104</f>
        <v>10100</v>
      </c>
      <c r="B104" s="197"/>
      <c r="C104" s="197">
        <f>'kosten tabel 2015'!K104</f>
        <v>3000</v>
      </c>
      <c r="D104" s="197">
        <f>'kosten tabel 2015'!L104</f>
        <v>3150</v>
      </c>
    </row>
    <row r="105" spans="1:4" x14ac:dyDescent="0.25">
      <c r="A105" s="197">
        <f>'kosten tabel 2015'!A105</f>
        <v>10200</v>
      </c>
      <c r="B105" s="197"/>
      <c r="C105" s="197">
        <f>'kosten tabel 2015'!K105</f>
        <v>3000</v>
      </c>
      <c r="D105" s="197">
        <f>'kosten tabel 2015'!L105</f>
        <v>3150</v>
      </c>
    </row>
    <row r="106" spans="1:4" x14ac:dyDescent="0.25">
      <c r="A106" s="197">
        <f>'kosten tabel 2015'!A106</f>
        <v>10300</v>
      </c>
      <c r="B106" s="197"/>
      <c r="C106" s="197">
        <f>'kosten tabel 2015'!K106</f>
        <v>3000</v>
      </c>
      <c r="D106" s="197">
        <f>'kosten tabel 2015'!L106</f>
        <v>3150</v>
      </c>
    </row>
    <row r="107" spans="1:4" x14ac:dyDescent="0.25">
      <c r="A107" s="197">
        <f>'kosten tabel 2015'!A107</f>
        <v>10400</v>
      </c>
      <c r="B107" s="197"/>
      <c r="C107" s="197">
        <f>'kosten tabel 2015'!K107</f>
        <v>3000</v>
      </c>
      <c r="D107" s="197">
        <f>'kosten tabel 2015'!L107</f>
        <v>3150</v>
      </c>
    </row>
    <row r="108" spans="1:4" x14ac:dyDescent="0.25">
      <c r="A108" s="197">
        <f>'kosten tabel 2015'!A108</f>
        <v>10500</v>
      </c>
      <c r="B108" s="197"/>
      <c r="C108" s="197">
        <f>'kosten tabel 2015'!K108</f>
        <v>3000</v>
      </c>
      <c r="D108" s="197">
        <f>'kosten tabel 2015'!L108</f>
        <v>3150</v>
      </c>
    </row>
    <row r="109" spans="1:4" x14ac:dyDescent="0.25">
      <c r="A109" s="197">
        <f>'kosten tabel 2015'!A109</f>
        <v>10600</v>
      </c>
      <c r="B109" s="197"/>
      <c r="C109" s="197">
        <f>'kosten tabel 2015'!K109</f>
        <v>3100</v>
      </c>
      <c r="D109" s="197">
        <f>'kosten tabel 2015'!L109</f>
        <v>3255</v>
      </c>
    </row>
    <row r="110" spans="1:4" x14ac:dyDescent="0.25">
      <c r="A110" s="197">
        <f>'kosten tabel 2015'!A110</f>
        <v>10700</v>
      </c>
      <c r="B110" s="197"/>
      <c r="C110" s="197">
        <f>'kosten tabel 2015'!K110</f>
        <v>3100</v>
      </c>
      <c r="D110" s="197">
        <f>'kosten tabel 2015'!L110</f>
        <v>3255</v>
      </c>
    </row>
    <row r="111" spans="1:4" x14ac:dyDescent="0.25">
      <c r="A111" s="197">
        <f>'kosten tabel 2015'!A111</f>
        <v>10800</v>
      </c>
      <c r="B111" s="197"/>
      <c r="C111" s="197">
        <f>'kosten tabel 2015'!K111</f>
        <v>3100</v>
      </c>
      <c r="D111" s="197">
        <f>'kosten tabel 2015'!L111</f>
        <v>3255</v>
      </c>
    </row>
    <row r="112" spans="1:4" x14ac:dyDescent="0.25">
      <c r="A112" s="197">
        <f>'kosten tabel 2015'!A112</f>
        <v>10900</v>
      </c>
      <c r="B112" s="197"/>
      <c r="C112" s="197">
        <f>'kosten tabel 2015'!K112</f>
        <v>3100</v>
      </c>
      <c r="D112" s="197">
        <f>'kosten tabel 2015'!L112</f>
        <v>3255</v>
      </c>
    </row>
    <row r="113" spans="1:4" x14ac:dyDescent="0.25">
      <c r="A113" s="197">
        <f>'kosten tabel 2015'!A113</f>
        <v>11000</v>
      </c>
      <c r="B113" s="197"/>
      <c r="C113" s="197">
        <f>'kosten tabel 2015'!K113</f>
        <v>3100</v>
      </c>
      <c r="D113" s="197">
        <f>'kosten tabel 2015'!L113</f>
        <v>3255</v>
      </c>
    </row>
    <row r="114" spans="1:4" x14ac:dyDescent="0.25">
      <c r="A114" s="197">
        <f>'kosten tabel 2015'!A114</f>
        <v>11100</v>
      </c>
      <c r="B114" s="197"/>
      <c r="C114" s="197">
        <f>'kosten tabel 2015'!K114</f>
        <v>3100</v>
      </c>
      <c r="D114" s="197">
        <f>'kosten tabel 2015'!L114</f>
        <v>3255</v>
      </c>
    </row>
    <row r="115" spans="1:4" x14ac:dyDescent="0.25">
      <c r="A115" s="197">
        <f>'kosten tabel 2015'!A115</f>
        <v>11200</v>
      </c>
      <c r="B115" s="197"/>
      <c r="C115" s="197">
        <f>'kosten tabel 2015'!K115</f>
        <v>3100</v>
      </c>
      <c r="D115" s="197">
        <f>'kosten tabel 2015'!L115</f>
        <v>3255</v>
      </c>
    </row>
    <row r="116" spans="1:4" x14ac:dyDescent="0.25">
      <c r="A116" s="197">
        <f>'kosten tabel 2015'!A116</f>
        <v>11300</v>
      </c>
      <c r="B116" s="197"/>
      <c r="C116" s="197">
        <f>'kosten tabel 2015'!K116</f>
        <v>3200</v>
      </c>
      <c r="D116" s="197">
        <f>'kosten tabel 2015'!L116</f>
        <v>3360</v>
      </c>
    </row>
    <row r="117" spans="1:4" x14ac:dyDescent="0.25">
      <c r="A117" s="197">
        <f>'kosten tabel 2015'!A117</f>
        <v>11400</v>
      </c>
      <c r="B117" s="197"/>
      <c r="C117" s="197">
        <f>'kosten tabel 2015'!K117</f>
        <v>3200</v>
      </c>
      <c r="D117" s="197">
        <f>'kosten tabel 2015'!L117</f>
        <v>3360</v>
      </c>
    </row>
    <row r="118" spans="1:4" x14ac:dyDescent="0.25">
      <c r="A118" s="197">
        <f>'kosten tabel 2015'!A118</f>
        <v>11500</v>
      </c>
      <c r="B118" s="197"/>
      <c r="C118" s="197">
        <f>'kosten tabel 2015'!K118</f>
        <v>3200</v>
      </c>
      <c r="D118" s="197">
        <f>'kosten tabel 2015'!L118</f>
        <v>3360</v>
      </c>
    </row>
    <row r="119" spans="1:4" x14ac:dyDescent="0.25">
      <c r="A119" s="197">
        <f>'kosten tabel 2015'!A119</f>
        <v>11600</v>
      </c>
      <c r="B119" s="197"/>
      <c r="C119" s="197">
        <f>'kosten tabel 2015'!K119</f>
        <v>3200</v>
      </c>
      <c r="D119" s="197">
        <f>'kosten tabel 2015'!L119</f>
        <v>3360</v>
      </c>
    </row>
    <row r="120" spans="1:4" x14ac:dyDescent="0.25">
      <c r="A120" s="197">
        <f>'kosten tabel 2015'!A120</f>
        <v>11700</v>
      </c>
      <c r="B120" s="197"/>
      <c r="C120" s="197">
        <f>'kosten tabel 2015'!K120</f>
        <v>3200</v>
      </c>
      <c r="D120" s="197">
        <f>'kosten tabel 2015'!L120</f>
        <v>3360</v>
      </c>
    </row>
    <row r="121" spans="1:4" x14ac:dyDescent="0.25">
      <c r="A121" s="197">
        <f>'kosten tabel 2015'!A121</f>
        <v>11800</v>
      </c>
      <c r="B121" s="197"/>
      <c r="C121" s="197">
        <f>'kosten tabel 2015'!K121</f>
        <v>3200</v>
      </c>
      <c r="D121" s="197">
        <f>'kosten tabel 2015'!L121</f>
        <v>3360</v>
      </c>
    </row>
    <row r="122" spans="1:4" x14ac:dyDescent="0.25">
      <c r="A122" s="197">
        <f>'kosten tabel 2015'!A122</f>
        <v>11900</v>
      </c>
      <c r="B122" s="197"/>
      <c r="C122" s="197">
        <f>'kosten tabel 2015'!K122</f>
        <v>3200</v>
      </c>
      <c r="D122" s="197">
        <f>'kosten tabel 2015'!L122</f>
        <v>3360</v>
      </c>
    </row>
    <row r="123" spans="1:4" x14ac:dyDescent="0.25">
      <c r="A123" s="197">
        <f>'kosten tabel 2015'!A123</f>
        <v>12000</v>
      </c>
      <c r="B123" s="197"/>
      <c r="C123" s="197">
        <f>'kosten tabel 2015'!K123</f>
        <v>3200</v>
      </c>
      <c r="D123" s="197">
        <f>'kosten tabel 2015'!L123</f>
        <v>3360</v>
      </c>
    </row>
    <row r="124" spans="1:4" x14ac:dyDescent="0.25">
      <c r="A124" s="197">
        <f>'kosten tabel 2015'!A124</f>
        <v>12100</v>
      </c>
      <c r="B124" s="197"/>
      <c r="C124" s="197">
        <f>'kosten tabel 2015'!K124</f>
        <v>3300</v>
      </c>
      <c r="D124" s="197">
        <f>'kosten tabel 2015'!L124</f>
        <v>3465</v>
      </c>
    </row>
    <row r="125" spans="1:4" x14ac:dyDescent="0.25">
      <c r="A125" s="197">
        <f>'kosten tabel 2015'!A125</f>
        <v>12200</v>
      </c>
      <c r="B125" s="197"/>
      <c r="C125" s="197">
        <f>'kosten tabel 2015'!K125</f>
        <v>3300</v>
      </c>
      <c r="D125" s="197">
        <f>'kosten tabel 2015'!L125</f>
        <v>3465</v>
      </c>
    </row>
    <row r="126" spans="1:4" x14ac:dyDescent="0.25">
      <c r="A126" s="197">
        <f>'kosten tabel 2015'!A126</f>
        <v>12300</v>
      </c>
      <c r="B126" s="197"/>
      <c r="C126" s="197">
        <f>'kosten tabel 2015'!K126</f>
        <v>3300</v>
      </c>
      <c r="D126" s="197">
        <f>'kosten tabel 2015'!L126</f>
        <v>3465</v>
      </c>
    </row>
    <row r="127" spans="1:4" x14ac:dyDescent="0.25">
      <c r="A127" s="197">
        <f>'kosten tabel 2015'!A127</f>
        <v>12400</v>
      </c>
      <c r="B127" s="197"/>
      <c r="C127" s="197">
        <f>'kosten tabel 2015'!K127</f>
        <v>3300</v>
      </c>
      <c r="D127" s="197">
        <f>'kosten tabel 2015'!L127</f>
        <v>3465</v>
      </c>
    </row>
    <row r="128" spans="1:4" x14ac:dyDescent="0.25">
      <c r="A128" s="197">
        <f>'kosten tabel 2015'!A128</f>
        <v>12500</v>
      </c>
      <c r="B128" s="197"/>
      <c r="C128" s="197">
        <f>'kosten tabel 2015'!K128</f>
        <v>3300</v>
      </c>
      <c r="D128" s="197">
        <f>'kosten tabel 2015'!L128</f>
        <v>3465</v>
      </c>
    </row>
    <row r="129" spans="1:4" x14ac:dyDescent="0.25">
      <c r="A129" s="197">
        <f>'kosten tabel 2015'!A129</f>
        <v>12600</v>
      </c>
      <c r="B129" s="197"/>
      <c r="C129" s="197">
        <f>'kosten tabel 2015'!K129</f>
        <v>3300</v>
      </c>
      <c r="D129" s="197">
        <f>'kosten tabel 2015'!L129</f>
        <v>3465</v>
      </c>
    </row>
    <row r="130" spans="1:4" x14ac:dyDescent="0.25">
      <c r="A130" s="197">
        <f>'kosten tabel 2015'!A130</f>
        <v>12700</v>
      </c>
      <c r="B130" s="197"/>
      <c r="C130" s="197">
        <f>'kosten tabel 2015'!K130</f>
        <v>3300</v>
      </c>
      <c r="D130" s="197">
        <f>'kosten tabel 2015'!L130</f>
        <v>3465</v>
      </c>
    </row>
    <row r="131" spans="1:4" x14ac:dyDescent="0.25">
      <c r="A131" s="197">
        <f>'kosten tabel 2015'!A131</f>
        <v>12800</v>
      </c>
      <c r="B131" s="197"/>
      <c r="C131" s="197">
        <f>'kosten tabel 2015'!K131</f>
        <v>3300</v>
      </c>
      <c r="D131" s="197">
        <f>'kosten tabel 2015'!L131</f>
        <v>3465</v>
      </c>
    </row>
    <row r="132" spans="1:4" x14ac:dyDescent="0.25">
      <c r="A132" s="197">
        <f>'kosten tabel 2015'!A132</f>
        <v>12900</v>
      </c>
      <c r="B132" s="197"/>
      <c r="C132" s="197">
        <f>'kosten tabel 2015'!K132</f>
        <v>3400</v>
      </c>
      <c r="D132" s="197">
        <f>'kosten tabel 2015'!L132</f>
        <v>3570</v>
      </c>
    </row>
    <row r="133" spans="1:4" x14ac:dyDescent="0.25">
      <c r="A133" s="197">
        <f>'kosten tabel 2015'!A133</f>
        <v>13000</v>
      </c>
      <c r="B133" s="197"/>
      <c r="C133" s="197">
        <f>'kosten tabel 2015'!K133</f>
        <v>3400</v>
      </c>
      <c r="D133" s="197">
        <f>'kosten tabel 2015'!L133</f>
        <v>3570</v>
      </c>
    </row>
    <row r="134" spans="1:4" x14ac:dyDescent="0.25">
      <c r="A134" s="197">
        <f>'kosten tabel 2015'!A134</f>
        <v>13100</v>
      </c>
      <c r="B134" s="197"/>
      <c r="C134" s="197">
        <f>'kosten tabel 2015'!K134</f>
        <v>3400</v>
      </c>
      <c r="D134" s="197">
        <f>'kosten tabel 2015'!L134</f>
        <v>3570</v>
      </c>
    </row>
    <row r="135" spans="1:4" x14ac:dyDescent="0.25">
      <c r="A135" s="197">
        <f>'kosten tabel 2015'!A135</f>
        <v>13200</v>
      </c>
      <c r="B135" s="197"/>
      <c r="C135" s="197">
        <f>'kosten tabel 2015'!K135</f>
        <v>3400</v>
      </c>
      <c r="D135" s="197">
        <f>'kosten tabel 2015'!L135</f>
        <v>3570</v>
      </c>
    </row>
    <row r="136" spans="1:4" x14ac:dyDescent="0.25">
      <c r="A136" s="197">
        <f>'kosten tabel 2015'!A136</f>
        <v>13300</v>
      </c>
      <c r="B136" s="197"/>
      <c r="C136" s="197">
        <f>'kosten tabel 2015'!K136</f>
        <v>3400</v>
      </c>
      <c r="D136" s="197">
        <f>'kosten tabel 2015'!L136</f>
        <v>3570</v>
      </c>
    </row>
    <row r="137" spans="1:4" x14ac:dyDescent="0.25">
      <c r="A137" s="197">
        <f>'kosten tabel 2015'!A137</f>
        <v>13400</v>
      </c>
      <c r="B137" s="197"/>
      <c r="C137" s="197">
        <f>'kosten tabel 2015'!K137</f>
        <v>3400</v>
      </c>
      <c r="D137" s="197">
        <f>'kosten tabel 2015'!L137</f>
        <v>3570</v>
      </c>
    </row>
    <row r="138" spans="1:4" x14ac:dyDescent="0.25">
      <c r="A138" s="197">
        <f>'kosten tabel 2015'!A138</f>
        <v>13500</v>
      </c>
      <c r="B138" s="197"/>
      <c r="C138" s="197">
        <f>'kosten tabel 2015'!K138</f>
        <v>3400</v>
      </c>
      <c r="D138" s="197">
        <f>'kosten tabel 2015'!L138</f>
        <v>3570</v>
      </c>
    </row>
    <row r="139" spans="1:4" x14ac:dyDescent="0.25">
      <c r="A139" s="197">
        <f>'kosten tabel 2015'!A139</f>
        <v>13600</v>
      </c>
      <c r="B139" s="197"/>
      <c r="C139" s="197">
        <f>'kosten tabel 2015'!K139</f>
        <v>3400</v>
      </c>
      <c r="D139" s="197">
        <f>'kosten tabel 2015'!L139</f>
        <v>3570</v>
      </c>
    </row>
    <row r="140" spans="1:4" x14ac:dyDescent="0.25">
      <c r="A140" s="197">
        <f>'kosten tabel 2015'!A140</f>
        <v>13700</v>
      </c>
      <c r="B140" s="197"/>
      <c r="C140" s="197">
        <f>'kosten tabel 2015'!K140</f>
        <v>3500</v>
      </c>
      <c r="D140" s="197">
        <f>'kosten tabel 2015'!L140</f>
        <v>3675</v>
      </c>
    </row>
    <row r="141" spans="1:4" x14ac:dyDescent="0.25">
      <c r="A141" s="197">
        <f>'kosten tabel 2015'!A141</f>
        <v>13800</v>
      </c>
      <c r="B141" s="197"/>
      <c r="C141" s="197">
        <f>'kosten tabel 2015'!K141</f>
        <v>3500</v>
      </c>
      <c r="D141" s="197">
        <f>'kosten tabel 2015'!L141</f>
        <v>3675</v>
      </c>
    </row>
    <row r="142" spans="1:4" x14ac:dyDescent="0.25">
      <c r="A142" s="197">
        <f>'kosten tabel 2015'!A142</f>
        <v>13900</v>
      </c>
      <c r="B142" s="197"/>
      <c r="C142" s="197">
        <f>'kosten tabel 2015'!K142</f>
        <v>3500</v>
      </c>
      <c r="D142" s="197">
        <f>'kosten tabel 2015'!L142</f>
        <v>3675</v>
      </c>
    </row>
    <row r="143" spans="1:4" x14ac:dyDescent="0.25">
      <c r="A143" s="197">
        <f>'kosten tabel 2015'!A143</f>
        <v>14000</v>
      </c>
      <c r="B143" s="197"/>
      <c r="C143" s="197">
        <f>'kosten tabel 2015'!K143</f>
        <v>3500</v>
      </c>
      <c r="D143" s="197">
        <f>'kosten tabel 2015'!L143</f>
        <v>3675</v>
      </c>
    </row>
    <row r="144" spans="1:4" x14ac:dyDescent="0.25">
      <c r="A144" s="197">
        <f>'kosten tabel 2015'!A144</f>
        <v>14100</v>
      </c>
      <c r="B144" s="197"/>
      <c r="C144" s="197">
        <f>'kosten tabel 2015'!K144</f>
        <v>3500</v>
      </c>
      <c r="D144" s="197">
        <f>'kosten tabel 2015'!L144</f>
        <v>3675</v>
      </c>
    </row>
    <row r="145" spans="1:4" x14ac:dyDescent="0.25">
      <c r="A145" s="197">
        <f>'kosten tabel 2015'!A145</f>
        <v>14200</v>
      </c>
      <c r="B145" s="197"/>
      <c r="C145" s="197">
        <f>'kosten tabel 2015'!K145</f>
        <v>3500</v>
      </c>
      <c r="D145" s="197">
        <f>'kosten tabel 2015'!L145</f>
        <v>3675</v>
      </c>
    </row>
    <row r="146" spans="1:4" x14ac:dyDescent="0.25">
      <c r="A146" s="197">
        <f>'kosten tabel 2015'!A146</f>
        <v>14300</v>
      </c>
      <c r="B146" s="197"/>
      <c r="C146" s="197">
        <f>'kosten tabel 2015'!K146</f>
        <v>3500</v>
      </c>
      <c r="D146" s="197">
        <f>'kosten tabel 2015'!L146</f>
        <v>3675</v>
      </c>
    </row>
    <row r="147" spans="1:4" x14ac:dyDescent="0.25">
      <c r="A147" s="197">
        <f>'kosten tabel 2015'!A147</f>
        <v>14400</v>
      </c>
      <c r="B147" s="197"/>
      <c r="C147" s="197">
        <f>'kosten tabel 2015'!K147</f>
        <v>3500</v>
      </c>
      <c r="D147" s="197">
        <f>'kosten tabel 2015'!L147</f>
        <v>3675</v>
      </c>
    </row>
    <row r="148" spans="1:4" x14ac:dyDescent="0.25">
      <c r="A148" s="197">
        <f>'kosten tabel 2015'!A148</f>
        <v>14500</v>
      </c>
      <c r="B148" s="197"/>
      <c r="C148" s="197">
        <f>'kosten tabel 2015'!K148</f>
        <v>3600</v>
      </c>
      <c r="D148" s="197">
        <f>'kosten tabel 2015'!L148</f>
        <v>3780</v>
      </c>
    </row>
    <row r="149" spans="1:4" x14ac:dyDescent="0.25">
      <c r="A149" s="197">
        <f>'kosten tabel 2015'!A149</f>
        <v>14600</v>
      </c>
      <c r="B149" s="197"/>
      <c r="C149" s="197">
        <f>'kosten tabel 2015'!K149</f>
        <v>3600</v>
      </c>
      <c r="D149" s="197">
        <f>'kosten tabel 2015'!L149</f>
        <v>3780</v>
      </c>
    </row>
    <row r="150" spans="1:4" x14ac:dyDescent="0.25">
      <c r="A150" s="197">
        <f>'kosten tabel 2015'!A150</f>
        <v>14700</v>
      </c>
      <c r="B150" s="197"/>
      <c r="C150" s="197">
        <f>'kosten tabel 2015'!K150</f>
        <v>3600</v>
      </c>
      <c r="D150" s="197">
        <f>'kosten tabel 2015'!L150</f>
        <v>3780</v>
      </c>
    </row>
    <row r="151" spans="1:4" x14ac:dyDescent="0.25">
      <c r="A151" s="197">
        <f>'kosten tabel 2015'!A151</f>
        <v>14800</v>
      </c>
      <c r="B151" s="197"/>
      <c r="C151" s="197">
        <f>'kosten tabel 2015'!K151</f>
        <v>3600</v>
      </c>
      <c r="D151" s="197">
        <f>'kosten tabel 2015'!L151</f>
        <v>3780</v>
      </c>
    </row>
    <row r="152" spans="1:4" x14ac:dyDescent="0.25">
      <c r="A152" s="197">
        <f>'kosten tabel 2015'!A152</f>
        <v>14900</v>
      </c>
      <c r="B152" s="197"/>
      <c r="C152" s="197">
        <f>'kosten tabel 2015'!K152</f>
        <v>3600</v>
      </c>
      <c r="D152" s="197">
        <f>'kosten tabel 2015'!L152</f>
        <v>3780</v>
      </c>
    </row>
    <row r="153" spans="1:4" x14ac:dyDescent="0.25">
      <c r="A153" s="197">
        <f>'kosten tabel 2015'!A153</f>
        <v>15000</v>
      </c>
      <c r="B153" s="197"/>
      <c r="C153" s="197">
        <f>'kosten tabel 2015'!K153</f>
        <v>3600</v>
      </c>
      <c r="D153" s="197">
        <f>'kosten tabel 2015'!L153</f>
        <v>3780</v>
      </c>
    </row>
    <row r="154" spans="1:4" x14ac:dyDescent="0.25">
      <c r="A154" s="197">
        <f>'kosten tabel 2015'!A154</f>
        <v>15100</v>
      </c>
      <c r="B154" s="197"/>
      <c r="C154" s="197">
        <f>'kosten tabel 2015'!K154</f>
        <v>3600</v>
      </c>
      <c r="D154" s="197">
        <f>'kosten tabel 2015'!L154</f>
        <v>3780</v>
      </c>
    </row>
    <row r="155" spans="1:4" x14ac:dyDescent="0.25">
      <c r="A155" s="197">
        <f>'kosten tabel 2015'!A155</f>
        <v>15200</v>
      </c>
      <c r="B155" s="197"/>
      <c r="C155" s="197">
        <f>'kosten tabel 2015'!K155</f>
        <v>3600</v>
      </c>
      <c r="D155" s="197">
        <f>'kosten tabel 2015'!L155</f>
        <v>3780</v>
      </c>
    </row>
    <row r="156" spans="1:4" x14ac:dyDescent="0.25">
      <c r="A156" s="197">
        <f>'kosten tabel 2015'!A156</f>
        <v>15300</v>
      </c>
      <c r="B156" s="197"/>
      <c r="C156" s="197">
        <f>'kosten tabel 2015'!K156</f>
        <v>3700</v>
      </c>
      <c r="D156" s="197">
        <f>'kosten tabel 2015'!L156</f>
        <v>3885</v>
      </c>
    </row>
    <row r="157" spans="1:4" x14ac:dyDescent="0.25">
      <c r="A157" s="197">
        <f>'kosten tabel 2015'!A157</f>
        <v>15400</v>
      </c>
      <c r="B157" s="197"/>
      <c r="C157" s="197">
        <f>'kosten tabel 2015'!K157</f>
        <v>3700</v>
      </c>
      <c r="D157" s="197">
        <f>'kosten tabel 2015'!L157</f>
        <v>3885</v>
      </c>
    </row>
    <row r="158" spans="1:4" x14ac:dyDescent="0.25">
      <c r="A158" s="197">
        <f>'kosten tabel 2015'!A158</f>
        <v>15500</v>
      </c>
      <c r="B158" s="197"/>
      <c r="C158" s="197">
        <f>'kosten tabel 2015'!K158</f>
        <v>3700</v>
      </c>
      <c r="D158" s="197">
        <f>'kosten tabel 2015'!L158</f>
        <v>3885</v>
      </c>
    </row>
    <row r="159" spans="1:4" x14ac:dyDescent="0.25">
      <c r="A159" s="197">
        <f>'kosten tabel 2015'!A159</f>
        <v>15600</v>
      </c>
      <c r="B159" s="197"/>
      <c r="C159" s="197">
        <f>'kosten tabel 2015'!K159</f>
        <v>3700</v>
      </c>
      <c r="D159" s="197">
        <f>'kosten tabel 2015'!L159</f>
        <v>3885</v>
      </c>
    </row>
    <row r="160" spans="1:4" x14ac:dyDescent="0.25">
      <c r="A160" s="197">
        <f>'kosten tabel 2015'!A160</f>
        <v>15700</v>
      </c>
      <c r="B160" s="197"/>
      <c r="C160" s="197">
        <f>'kosten tabel 2015'!K160</f>
        <v>3700</v>
      </c>
      <c r="D160" s="197">
        <f>'kosten tabel 2015'!L160</f>
        <v>3885</v>
      </c>
    </row>
    <row r="161" spans="1:4" x14ac:dyDescent="0.25">
      <c r="A161" s="197">
        <f>'kosten tabel 2015'!A161</f>
        <v>15800</v>
      </c>
      <c r="B161" s="197"/>
      <c r="C161" s="197">
        <f>'kosten tabel 2015'!K161</f>
        <v>3700</v>
      </c>
      <c r="D161" s="197">
        <f>'kosten tabel 2015'!L161</f>
        <v>3885</v>
      </c>
    </row>
    <row r="162" spans="1:4" x14ac:dyDescent="0.25">
      <c r="A162" s="197">
        <f>'kosten tabel 2015'!A162</f>
        <v>15900</v>
      </c>
      <c r="B162" s="197"/>
      <c r="C162" s="197">
        <f>'kosten tabel 2015'!K162</f>
        <v>3700</v>
      </c>
      <c r="D162" s="197">
        <f>'kosten tabel 2015'!L162</f>
        <v>3885</v>
      </c>
    </row>
    <row r="163" spans="1:4" x14ac:dyDescent="0.25">
      <c r="A163" s="197">
        <f>'kosten tabel 2015'!A163</f>
        <v>16000</v>
      </c>
      <c r="B163" s="197"/>
      <c r="C163" s="197">
        <f>'kosten tabel 2015'!K163</f>
        <v>3700</v>
      </c>
      <c r="D163" s="197">
        <f>'kosten tabel 2015'!L163</f>
        <v>3885</v>
      </c>
    </row>
    <row r="164" spans="1:4" x14ac:dyDescent="0.25">
      <c r="A164" s="197">
        <f>'kosten tabel 2015'!A164</f>
        <v>16100</v>
      </c>
      <c r="B164" s="197"/>
      <c r="C164" s="197">
        <f>'kosten tabel 2015'!K164</f>
        <v>3700</v>
      </c>
      <c r="D164" s="197">
        <f>'kosten tabel 2015'!L164</f>
        <v>3885</v>
      </c>
    </row>
    <row r="165" spans="1:4" x14ac:dyDescent="0.25">
      <c r="A165" s="197">
        <f>'kosten tabel 2015'!A165</f>
        <v>16200</v>
      </c>
      <c r="B165" s="197"/>
      <c r="C165" s="197">
        <f>'kosten tabel 2015'!K165</f>
        <v>3800</v>
      </c>
      <c r="D165" s="197">
        <f>'kosten tabel 2015'!L165</f>
        <v>3990</v>
      </c>
    </row>
    <row r="166" spans="1:4" x14ac:dyDescent="0.25">
      <c r="A166" s="197">
        <f>'kosten tabel 2015'!A166</f>
        <v>16300</v>
      </c>
      <c r="B166" s="197"/>
      <c r="C166" s="197">
        <f>'kosten tabel 2015'!K166</f>
        <v>3800</v>
      </c>
      <c r="D166" s="197">
        <f>'kosten tabel 2015'!L166</f>
        <v>3990</v>
      </c>
    </row>
    <row r="167" spans="1:4" x14ac:dyDescent="0.25">
      <c r="A167" s="197">
        <f>'kosten tabel 2015'!A167</f>
        <v>16400</v>
      </c>
      <c r="B167" s="197"/>
      <c r="C167" s="197">
        <f>'kosten tabel 2015'!K167</f>
        <v>3800</v>
      </c>
      <c r="D167" s="197">
        <f>'kosten tabel 2015'!L167</f>
        <v>3990</v>
      </c>
    </row>
    <row r="168" spans="1:4" x14ac:dyDescent="0.25">
      <c r="A168" s="197">
        <f>'kosten tabel 2015'!A168</f>
        <v>16500</v>
      </c>
      <c r="B168" s="197"/>
      <c r="C168" s="197">
        <f>'kosten tabel 2015'!K168</f>
        <v>3800</v>
      </c>
      <c r="D168" s="197">
        <f>'kosten tabel 2015'!L168</f>
        <v>3990</v>
      </c>
    </row>
    <row r="169" spans="1:4" x14ac:dyDescent="0.25">
      <c r="A169" s="197">
        <f>'kosten tabel 2015'!A169</f>
        <v>16600</v>
      </c>
      <c r="B169" s="197"/>
      <c r="C169" s="197">
        <f>'kosten tabel 2015'!K169</f>
        <v>3800</v>
      </c>
      <c r="D169" s="197">
        <f>'kosten tabel 2015'!L169</f>
        <v>3990</v>
      </c>
    </row>
    <row r="170" spans="1:4" x14ac:dyDescent="0.25">
      <c r="A170" s="197">
        <f>'kosten tabel 2015'!A170</f>
        <v>16700</v>
      </c>
      <c r="B170" s="197"/>
      <c r="C170" s="197">
        <f>'kosten tabel 2015'!K170</f>
        <v>3800</v>
      </c>
      <c r="D170" s="197">
        <f>'kosten tabel 2015'!L170</f>
        <v>3990</v>
      </c>
    </row>
    <row r="171" spans="1:4" x14ac:dyDescent="0.25">
      <c r="A171" s="197">
        <f>'kosten tabel 2015'!A171</f>
        <v>16800</v>
      </c>
      <c r="B171" s="197"/>
      <c r="C171" s="197">
        <f>'kosten tabel 2015'!K171</f>
        <v>3800</v>
      </c>
      <c r="D171" s="197">
        <f>'kosten tabel 2015'!L171</f>
        <v>3990</v>
      </c>
    </row>
    <row r="172" spans="1:4" x14ac:dyDescent="0.25">
      <c r="A172" s="197">
        <f>'kosten tabel 2015'!A172</f>
        <v>16900</v>
      </c>
      <c r="B172" s="197"/>
      <c r="C172" s="197">
        <f>'kosten tabel 2015'!K172</f>
        <v>3800</v>
      </c>
      <c r="D172" s="197">
        <f>'kosten tabel 2015'!L172</f>
        <v>3990</v>
      </c>
    </row>
    <row r="173" spans="1:4" x14ac:dyDescent="0.25">
      <c r="A173" s="197">
        <f>'kosten tabel 2015'!A173</f>
        <v>17000</v>
      </c>
      <c r="B173" s="197"/>
      <c r="C173" s="197">
        <f>'kosten tabel 2015'!K173</f>
        <v>3800</v>
      </c>
      <c r="D173" s="197">
        <f>'kosten tabel 2015'!L173</f>
        <v>3990</v>
      </c>
    </row>
    <row r="174" spans="1:4" x14ac:dyDescent="0.25">
      <c r="A174" s="197">
        <f>'kosten tabel 2015'!A174</f>
        <v>17100</v>
      </c>
      <c r="B174" s="197"/>
      <c r="C174" s="197">
        <f>'kosten tabel 2015'!K174</f>
        <v>3900</v>
      </c>
      <c r="D174" s="197">
        <f>'kosten tabel 2015'!L174</f>
        <v>4095</v>
      </c>
    </row>
    <row r="175" spans="1:4" x14ac:dyDescent="0.25">
      <c r="A175" s="197">
        <f>'kosten tabel 2015'!A175</f>
        <v>17200</v>
      </c>
      <c r="B175" s="197"/>
      <c r="C175" s="197">
        <f>'kosten tabel 2015'!K175</f>
        <v>3900</v>
      </c>
      <c r="D175" s="197">
        <f>'kosten tabel 2015'!L175</f>
        <v>4095</v>
      </c>
    </row>
    <row r="176" spans="1:4" x14ac:dyDescent="0.25">
      <c r="A176" s="197">
        <f>'kosten tabel 2015'!A176</f>
        <v>17300</v>
      </c>
      <c r="B176" s="197"/>
      <c r="C176" s="197">
        <f>'kosten tabel 2015'!K176</f>
        <v>3900</v>
      </c>
      <c r="D176" s="197">
        <f>'kosten tabel 2015'!L176</f>
        <v>4095</v>
      </c>
    </row>
    <row r="177" spans="1:4" x14ac:dyDescent="0.25">
      <c r="A177" s="197">
        <f>'kosten tabel 2015'!A177</f>
        <v>17400</v>
      </c>
      <c r="B177" s="197"/>
      <c r="C177" s="197">
        <f>'kosten tabel 2015'!K177</f>
        <v>3900</v>
      </c>
      <c r="D177" s="197">
        <f>'kosten tabel 2015'!L177</f>
        <v>4095</v>
      </c>
    </row>
    <row r="178" spans="1:4" x14ac:dyDescent="0.25">
      <c r="A178" s="197">
        <f>'kosten tabel 2015'!A178</f>
        <v>17500</v>
      </c>
      <c r="B178" s="197"/>
      <c r="C178" s="197">
        <f>'kosten tabel 2015'!K178</f>
        <v>3900</v>
      </c>
      <c r="D178" s="197">
        <f>'kosten tabel 2015'!L178</f>
        <v>4095</v>
      </c>
    </row>
    <row r="179" spans="1:4" x14ac:dyDescent="0.25">
      <c r="A179" s="197">
        <f>'kosten tabel 2015'!A179</f>
        <v>17600</v>
      </c>
      <c r="B179" s="197"/>
      <c r="C179" s="197">
        <f>'kosten tabel 2015'!K179</f>
        <v>3900</v>
      </c>
      <c r="D179" s="197">
        <f>'kosten tabel 2015'!L179</f>
        <v>4095</v>
      </c>
    </row>
    <row r="180" spans="1:4" x14ac:dyDescent="0.25">
      <c r="A180" s="197">
        <f>'kosten tabel 2015'!A180</f>
        <v>17700</v>
      </c>
      <c r="B180" s="197"/>
      <c r="C180" s="197">
        <f>'kosten tabel 2015'!K180</f>
        <v>3900</v>
      </c>
      <c r="D180" s="197">
        <f>'kosten tabel 2015'!L180</f>
        <v>4095</v>
      </c>
    </row>
    <row r="181" spans="1:4" x14ac:dyDescent="0.25">
      <c r="A181" s="197">
        <f>'kosten tabel 2015'!A181</f>
        <v>17800</v>
      </c>
      <c r="B181" s="197"/>
      <c r="C181" s="197">
        <f>'kosten tabel 2015'!K181</f>
        <v>3900</v>
      </c>
      <c r="D181" s="197">
        <f>'kosten tabel 2015'!L181</f>
        <v>4095</v>
      </c>
    </row>
    <row r="182" spans="1:4" x14ac:dyDescent="0.25">
      <c r="A182" s="197">
        <f>'kosten tabel 2015'!A182</f>
        <v>17900</v>
      </c>
      <c r="B182" s="197"/>
      <c r="C182" s="197">
        <f>'kosten tabel 2015'!K182</f>
        <v>3900</v>
      </c>
      <c r="D182" s="197">
        <f>'kosten tabel 2015'!L182</f>
        <v>4095</v>
      </c>
    </row>
    <row r="183" spans="1:4" x14ac:dyDescent="0.25">
      <c r="A183" s="197">
        <f>'kosten tabel 2015'!A183</f>
        <v>18000</v>
      </c>
      <c r="B183" s="197"/>
      <c r="C183" s="197">
        <f>'kosten tabel 2015'!K183</f>
        <v>4000</v>
      </c>
      <c r="D183" s="197">
        <f>'kosten tabel 2015'!L183</f>
        <v>4200</v>
      </c>
    </row>
    <row r="184" spans="1:4" x14ac:dyDescent="0.25">
      <c r="A184" s="197">
        <f>'kosten tabel 2015'!A184</f>
        <v>18100</v>
      </c>
      <c r="B184" s="197"/>
      <c r="C184" s="197">
        <f>'kosten tabel 2015'!K184</f>
        <v>4000</v>
      </c>
      <c r="D184" s="197">
        <f>'kosten tabel 2015'!L184</f>
        <v>4200</v>
      </c>
    </row>
    <row r="185" spans="1:4" x14ac:dyDescent="0.25">
      <c r="A185" s="197">
        <f>'kosten tabel 2015'!A185</f>
        <v>18200</v>
      </c>
      <c r="B185" s="197"/>
      <c r="C185" s="197">
        <f>'kosten tabel 2015'!K185</f>
        <v>4000</v>
      </c>
      <c r="D185" s="197">
        <f>'kosten tabel 2015'!L185</f>
        <v>4200</v>
      </c>
    </row>
    <row r="186" spans="1:4" x14ac:dyDescent="0.25">
      <c r="A186" s="197">
        <f>'kosten tabel 2015'!A186</f>
        <v>18300</v>
      </c>
      <c r="B186" s="197"/>
      <c r="C186" s="197">
        <f>'kosten tabel 2015'!K186</f>
        <v>4000</v>
      </c>
      <c r="D186" s="197">
        <f>'kosten tabel 2015'!L186</f>
        <v>4200</v>
      </c>
    </row>
    <row r="187" spans="1:4" x14ac:dyDescent="0.25">
      <c r="A187" s="197">
        <f>'kosten tabel 2015'!A187</f>
        <v>18400</v>
      </c>
      <c r="B187" s="197"/>
      <c r="C187" s="197">
        <f>'kosten tabel 2015'!K187</f>
        <v>4000</v>
      </c>
      <c r="D187" s="197">
        <f>'kosten tabel 2015'!L187</f>
        <v>4200</v>
      </c>
    </row>
    <row r="188" spans="1:4" x14ac:dyDescent="0.25">
      <c r="A188" s="197">
        <f>'kosten tabel 2015'!A188</f>
        <v>18500</v>
      </c>
      <c r="B188" s="197"/>
      <c r="C188" s="197">
        <f>'kosten tabel 2015'!K188</f>
        <v>4000</v>
      </c>
      <c r="D188" s="197">
        <f>'kosten tabel 2015'!L188</f>
        <v>4200</v>
      </c>
    </row>
    <row r="189" spans="1:4" x14ac:dyDescent="0.25">
      <c r="A189" s="197">
        <f>'kosten tabel 2015'!A189</f>
        <v>18600</v>
      </c>
      <c r="B189" s="197"/>
      <c r="C189" s="197">
        <f>'kosten tabel 2015'!K189</f>
        <v>4000</v>
      </c>
      <c r="D189" s="197">
        <f>'kosten tabel 2015'!L189</f>
        <v>4200</v>
      </c>
    </row>
    <row r="190" spans="1:4" x14ac:dyDescent="0.25">
      <c r="A190" s="197">
        <f>'kosten tabel 2015'!A190</f>
        <v>18700</v>
      </c>
      <c r="B190" s="197"/>
      <c r="C190" s="197">
        <f>'kosten tabel 2015'!K190</f>
        <v>4000</v>
      </c>
      <c r="D190" s="197">
        <f>'kosten tabel 2015'!L190</f>
        <v>4200</v>
      </c>
    </row>
    <row r="191" spans="1:4" x14ac:dyDescent="0.25">
      <c r="A191" s="197">
        <f>'kosten tabel 2015'!A191</f>
        <v>18800</v>
      </c>
      <c r="B191" s="197"/>
      <c r="C191" s="197">
        <f>'kosten tabel 2015'!K191</f>
        <v>4000</v>
      </c>
      <c r="D191" s="197">
        <f>'kosten tabel 2015'!L191</f>
        <v>4200</v>
      </c>
    </row>
    <row r="192" spans="1:4" x14ac:dyDescent="0.25">
      <c r="A192" s="197">
        <f>'kosten tabel 2015'!A192</f>
        <v>18900</v>
      </c>
      <c r="B192" s="197"/>
      <c r="C192" s="197">
        <f>'kosten tabel 2015'!K192</f>
        <v>4000</v>
      </c>
      <c r="D192" s="197">
        <f>'kosten tabel 2015'!L192</f>
        <v>4200</v>
      </c>
    </row>
    <row r="193" spans="1:4" x14ac:dyDescent="0.25">
      <c r="A193" s="197">
        <f>'kosten tabel 2015'!A193</f>
        <v>19000</v>
      </c>
      <c r="B193" s="197"/>
      <c r="C193" s="197">
        <f>'kosten tabel 2015'!K193</f>
        <v>4100</v>
      </c>
      <c r="D193" s="197">
        <f>'kosten tabel 2015'!L193</f>
        <v>4305</v>
      </c>
    </row>
    <row r="194" spans="1:4" x14ac:dyDescent="0.25">
      <c r="A194" s="197">
        <f>'kosten tabel 2015'!A194</f>
        <v>19100</v>
      </c>
      <c r="B194" s="197"/>
      <c r="C194" s="197">
        <f>'kosten tabel 2015'!K194</f>
        <v>4100</v>
      </c>
      <c r="D194" s="197">
        <f>'kosten tabel 2015'!L194</f>
        <v>4305</v>
      </c>
    </row>
    <row r="195" spans="1:4" x14ac:dyDescent="0.25">
      <c r="A195" s="197">
        <f>'kosten tabel 2015'!A195</f>
        <v>19200</v>
      </c>
      <c r="B195" s="197"/>
      <c r="C195" s="197">
        <f>'kosten tabel 2015'!K195</f>
        <v>4100</v>
      </c>
      <c r="D195" s="197">
        <f>'kosten tabel 2015'!L195</f>
        <v>4305</v>
      </c>
    </row>
    <row r="196" spans="1:4" x14ac:dyDescent="0.25">
      <c r="A196" s="197">
        <f>'kosten tabel 2015'!A196</f>
        <v>19300</v>
      </c>
      <c r="B196" s="197"/>
      <c r="C196" s="197">
        <f>'kosten tabel 2015'!K196</f>
        <v>4100</v>
      </c>
      <c r="D196" s="197">
        <f>'kosten tabel 2015'!L196</f>
        <v>4305</v>
      </c>
    </row>
    <row r="197" spans="1:4" x14ac:dyDescent="0.25">
      <c r="A197" s="197">
        <f>'kosten tabel 2015'!A197</f>
        <v>19400</v>
      </c>
      <c r="B197" s="197"/>
      <c r="C197" s="197">
        <f>'kosten tabel 2015'!K197</f>
        <v>4100</v>
      </c>
      <c r="D197" s="197">
        <f>'kosten tabel 2015'!L197</f>
        <v>4305</v>
      </c>
    </row>
    <row r="198" spans="1:4" x14ac:dyDescent="0.25">
      <c r="A198" s="197">
        <f>'kosten tabel 2015'!A198</f>
        <v>19500</v>
      </c>
      <c r="B198" s="197"/>
      <c r="C198" s="197">
        <f>'kosten tabel 2015'!K198</f>
        <v>4100</v>
      </c>
      <c r="D198" s="197">
        <f>'kosten tabel 2015'!L198</f>
        <v>4305</v>
      </c>
    </row>
    <row r="199" spans="1:4" x14ac:dyDescent="0.25">
      <c r="A199" s="197">
        <f>'kosten tabel 2015'!A199</f>
        <v>19600</v>
      </c>
      <c r="B199" s="197"/>
      <c r="C199" s="197">
        <f>'kosten tabel 2015'!K199</f>
        <v>4100</v>
      </c>
      <c r="D199" s="197">
        <f>'kosten tabel 2015'!L199</f>
        <v>4305</v>
      </c>
    </row>
    <row r="200" spans="1:4" x14ac:dyDescent="0.25">
      <c r="A200" s="197">
        <f>'kosten tabel 2015'!A200</f>
        <v>19700</v>
      </c>
      <c r="B200" s="197"/>
      <c r="C200" s="197">
        <f>'kosten tabel 2015'!K200</f>
        <v>4100</v>
      </c>
      <c r="D200" s="197">
        <f>'kosten tabel 2015'!L200</f>
        <v>4305</v>
      </c>
    </row>
    <row r="201" spans="1:4" x14ac:dyDescent="0.25">
      <c r="A201" s="197">
        <f>'kosten tabel 2015'!A201</f>
        <v>19800</v>
      </c>
      <c r="B201" s="197"/>
      <c r="C201" s="197">
        <f>'kosten tabel 2015'!K201</f>
        <v>4100</v>
      </c>
      <c r="D201" s="197">
        <f>'kosten tabel 2015'!L201</f>
        <v>4305</v>
      </c>
    </row>
    <row r="202" spans="1:4" x14ac:dyDescent="0.25">
      <c r="A202" s="197">
        <f>'kosten tabel 2015'!A202</f>
        <v>19900</v>
      </c>
      <c r="B202" s="197"/>
      <c r="C202" s="197">
        <f>'kosten tabel 2015'!K202</f>
        <v>4200</v>
      </c>
      <c r="D202" s="197">
        <f>'kosten tabel 2015'!L202</f>
        <v>4410</v>
      </c>
    </row>
    <row r="203" spans="1:4" x14ac:dyDescent="0.25">
      <c r="A203" s="197">
        <f>'kosten tabel 2015'!A203</f>
        <v>20000</v>
      </c>
      <c r="B203" s="197"/>
      <c r="C203" s="197">
        <f>'kosten tabel 2015'!K203</f>
        <v>4200</v>
      </c>
      <c r="D203" s="197">
        <f>'kosten tabel 2015'!L203</f>
        <v>4410</v>
      </c>
    </row>
    <row r="204" spans="1:4" x14ac:dyDescent="0.25">
      <c r="A204" s="197">
        <f>'kosten tabel 2015'!A204</f>
        <v>20100</v>
      </c>
      <c r="B204" s="197"/>
      <c r="C204" s="197">
        <f>'kosten tabel 2015'!K204</f>
        <v>4200</v>
      </c>
      <c r="D204" s="197">
        <f>'kosten tabel 2015'!L204</f>
        <v>4410</v>
      </c>
    </row>
    <row r="205" spans="1:4" x14ac:dyDescent="0.25">
      <c r="A205" s="197">
        <f>'kosten tabel 2015'!A205</f>
        <v>20200</v>
      </c>
      <c r="B205" s="197"/>
      <c r="C205" s="197">
        <f>'kosten tabel 2015'!K205</f>
        <v>4200</v>
      </c>
      <c r="D205" s="197">
        <f>'kosten tabel 2015'!L205</f>
        <v>4410</v>
      </c>
    </row>
    <row r="206" spans="1:4" x14ac:dyDescent="0.25">
      <c r="A206" s="197">
        <f>'kosten tabel 2015'!A206</f>
        <v>20300</v>
      </c>
      <c r="B206" s="197"/>
      <c r="C206" s="197">
        <f>'kosten tabel 2015'!K206</f>
        <v>4200</v>
      </c>
      <c r="D206" s="197">
        <f>'kosten tabel 2015'!L206</f>
        <v>4410</v>
      </c>
    </row>
    <row r="207" spans="1:4" x14ac:dyDescent="0.25">
      <c r="A207" s="197">
        <f>'kosten tabel 2015'!A207</f>
        <v>20400</v>
      </c>
      <c r="B207" s="197"/>
      <c r="C207" s="197">
        <f>'kosten tabel 2015'!K207</f>
        <v>4200</v>
      </c>
      <c r="D207" s="197">
        <f>'kosten tabel 2015'!L207</f>
        <v>4410</v>
      </c>
    </row>
    <row r="208" spans="1:4" x14ac:dyDescent="0.25">
      <c r="A208" s="197">
        <f>'kosten tabel 2015'!A208</f>
        <v>20500</v>
      </c>
      <c r="B208" s="197"/>
      <c r="C208" s="197">
        <f>'kosten tabel 2015'!K208</f>
        <v>4200</v>
      </c>
      <c r="D208" s="197">
        <f>'kosten tabel 2015'!L208</f>
        <v>4410</v>
      </c>
    </row>
    <row r="209" spans="1:4" x14ac:dyDescent="0.25">
      <c r="A209" s="197">
        <f>'kosten tabel 2015'!A209</f>
        <v>20600</v>
      </c>
      <c r="B209" s="197"/>
      <c r="C209" s="197">
        <f>'kosten tabel 2015'!K209</f>
        <v>4200</v>
      </c>
      <c r="D209" s="197">
        <f>'kosten tabel 2015'!L209</f>
        <v>4410</v>
      </c>
    </row>
    <row r="210" spans="1:4" x14ac:dyDescent="0.25">
      <c r="A210" s="197">
        <f>'kosten tabel 2015'!A210</f>
        <v>20700</v>
      </c>
      <c r="B210" s="197"/>
      <c r="C210" s="197">
        <f>'kosten tabel 2015'!K210</f>
        <v>4200</v>
      </c>
      <c r="D210" s="197">
        <f>'kosten tabel 2015'!L210</f>
        <v>4410</v>
      </c>
    </row>
    <row r="211" spans="1:4" x14ac:dyDescent="0.25">
      <c r="A211" s="197">
        <f>'kosten tabel 2015'!A211</f>
        <v>20800</v>
      </c>
      <c r="B211" s="197"/>
      <c r="C211" s="197">
        <f>'kosten tabel 2015'!K211</f>
        <v>4200</v>
      </c>
      <c r="D211" s="197">
        <f>'kosten tabel 2015'!L211</f>
        <v>4410</v>
      </c>
    </row>
    <row r="212" spans="1:4" x14ac:dyDescent="0.25">
      <c r="A212" s="197">
        <f>'kosten tabel 2015'!A212</f>
        <v>20900</v>
      </c>
      <c r="B212" s="197"/>
      <c r="C212" s="197">
        <f>'kosten tabel 2015'!K212</f>
        <v>4300</v>
      </c>
      <c r="D212" s="197">
        <f>'kosten tabel 2015'!L212</f>
        <v>4515</v>
      </c>
    </row>
    <row r="213" spans="1:4" x14ac:dyDescent="0.25">
      <c r="A213" s="197">
        <f>'kosten tabel 2015'!A213</f>
        <v>21000</v>
      </c>
      <c r="B213" s="197"/>
      <c r="C213" s="197">
        <f>'kosten tabel 2015'!K213</f>
        <v>4300</v>
      </c>
      <c r="D213" s="197">
        <f>'kosten tabel 2015'!L213</f>
        <v>4515</v>
      </c>
    </row>
    <row r="214" spans="1:4" x14ac:dyDescent="0.25">
      <c r="A214" s="197">
        <f>'kosten tabel 2015'!A214</f>
        <v>21100</v>
      </c>
      <c r="B214" s="197"/>
      <c r="C214" s="197">
        <f>'kosten tabel 2015'!K214</f>
        <v>4300</v>
      </c>
      <c r="D214" s="197">
        <f>'kosten tabel 2015'!L214</f>
        <v>4515</v>
      </c>
    </row>
    <row r="215" spans="1:4" x14ac:dyDescent="0.25">
      <c r="A215" s="197">
        <f>'kosten tabel 2015'!A215</f>
        <v>21200</v>
      </c>
      <c r="B215" s="197"/>
      <c r="C215" s="197">
        <f>'kosten tabel 2015'!K215</f>
        <v>4300</v>
      </c>
      <c r="D215" s="197">
        <f>'kosten tabel 2015'!L215</f>
        <v>4515</v>
      </c>
    </row>
    <row r="216" spans="1:4" x14ac:dyDescent="0.25">
      <c r="A216" s="197">
        <f>'kosten tabel 2015'!A216</f>
        <v>21300</v>
      </c>
      <c r="B216" s="197"/>
      <c r="C216" s="197">
        <f>'kosten tabel 2015'!K216</f>
        <v>4300</v>
      </c>
      <c r="D216" s="197">
        <f>'kosten tabel 2015'!L216</f>
        <v>4515</v>
      </c>
    </row>
    <row r="217" spans="1:4" x14ac:dyDescent="0.25">
      <c r="A217" s="197">
        <f>'kosten tabel 2015'!A217</f>
        <v>21400</v>
      </c>
      <c r="B217" s="197"/>
      <c r="C217" s="197">
        <f>'kosten tabel 2015'!K217</f>
        <v>4300</v>
      </c>
      <c r="D217" s="197">
        <f>'kosten tabel 2015'!L217</f>
        <v>4515</v>
      </c>
    </row>
    <row r="218" spans="1:4" x14ac:dyDescent="0.25">
      <c r="A218" s="197">
        <f>'kosten tabel 2015'!A218</f>
        <v>21500</v>
      </c>
      <c r="B218" s="197"/>
      <c r="C218" s="197">
        <f>'kosten tabel 2015'!K218</f>
        <v>4300</v>
      </c>
      <c r="D218" s="197">
        <f>'kosten tabel 2015'!L218</f>
        <v>4515</v>
      </c>
    </row>
    <row r="219" spans="1:4" x14ac:dyDescent="0.25">
      <c r="A219" s="197">
        <f>'kosten tabel 2015'!A219</f>
        <v>21600</v>
      </c>
      <c r="B219" s="197"/>
      <c r="C219" s="197">
        <f>'kosten tabel 2015'!K219</f>
        <v>4300</v>
      </c>
      <c r="D219" s="197">
        <f>'kosten tabel 2015'!L219</f>
        <v>4515</v>
      </c>
    </row>
    <row r="220" spans="1:4" x14ac:dyDescent="0.25">
      <c r="A220" s="197">
        <f>'kosten tabel 2015'!A220</f>
        <v>21700</v>
      </c>
      <c r="B220" s="197"/>
      <c r="C220" s="197">
        <f>'kosten tabel 2015'!K220</f>
        <v>4300</v>
      </c>
      <c r="D220" s="197">
        <f>'kosten tabel 2015'!L220</f>
        <v>4515</v>
      </c>
    </row>
    <row r="221" spans="1:4" x14ac:dyDescent="0.25">
      <c r="A221" s="197">
        <f>'kosten tabel 2015'!A221</f>
        <v>21800</v>
      </c>
      <c r="B221" s="197"/>
      <c r="C221" s="197">
        <f>'kosten tabel 2015'!K221</f>
        <v>4300</v>
      </c>
      <c r="D221" s="197">
        <f>'kosten tabel 2015'!L221</f>
        <v>4515</v>
      </c>
    </row>
    <row r="222" spans="1:4" x14ac:dyDescent="0.25">
      <c r="A222" s="197">
        <f>'kosten tabel 2015'!A222</f>
        <v>21900</v>
      </c>
      <c r="B222" s="197"/>
      <c r="C222" s="197">
        <f>'kosten tabel 2015'!K222</f>
        <v>4400</v>
      </c>
      <c r="D222" s="197">
        <f>'kosten tabel 2015'!L222</f>
        <v>4620</v>
      </c>
    </row>
    <row r="223" spans="1:4" x14ac:dyDescent="0.25">
      <c r="A223" s="197">
        <f>'kosten tabel 2015'!A223</f>
        <v>22000</v>
      </c>
      <c r="B223" s="197"/>
      <c r="C223" s="197">
        <f>'kosten tabel 2015'!K223</f>
        <v>4400</v>
      </c>
      <c r="D223" s="197">
        <f>'kosten tabel 2015'!L223</f>
        <v>4620</v>
      </c>
    </row>
    <row r="224" spans="1:4" x14ac:dyDescent="0.25">
      <c r="A224" s="197">
        <f>'kosten tabel 2015'!A224</f>
        <v>22100</v>
      </c>
      <c r="B224" s="197"/>
      <c r="C224" s="197">
        <f>'kosten tabel 2015'!K224</f>
        <v>4400</v>
      </c>
      <c r="D224" s="197">
        <f>'kosten tabel 2015'!L224</f>
        <v>4620</v>
      </c>
    </row>
    <row r="225" spans="1:4" x14ac:dyDescent="0.25">
      <c r="A225" s="197">
        <f>'kosten tabel 2015'!A225</f>
        <v>22200</v>
      </c>
      <c r="B225" s="197"/>
      <c r="C225" s="197">
        <f>'kosten tabel 2015'!K225</f>
        <v>4400</v>
      </c>
      <c r="D225" s="197">
        <f>'kosten tabel 2015'!L225</f>
        <v>4620</v>
      </c>
    </row>
    <row r="226" spans="1:4" x14ac:dyDescent="0.25">
      <c r="A226" s="197">
        <f>'kosten tabel 2015'!A226</f>
        <v>22300</v>
      </c>
      <c r="B226" s="197"/>
      <c r="C226" s="197">
        <f>'kosten tabel 2015'!K226</f>
        <v>4400</v>
      </c>
      <c r="D226" s="197">
        <f>'kosten tabel 2015'!L226</f>
        <v>4620</v>
      </c>
    </row>
    <row r="227" spans="1:4" x14ac:dyDescent="0.25">
      <c r="A227" s="197">
        <f>'kosten tabel 2015'!A227</f>
        <v>22400</v>
      </c>
      <c r="B227" s="197"/>
      <c r="C227" s="197">
        <f>'kosten tabel 2015'!K227</f>
        <v>4400</v>
      </c>
      <c r="D227" s="197">
        <f>'kosten tabel 2015'!L227</f>
        <v>4620</v>
      </c>
    </row>
    <row r="228" spans="1:4" x14ac:dyDescent="0.25">
      <c r="A228" s="197">
        <f>'kosten tabel 2015'!A228</f>
        <v>22500</v>
      </c>
      <c r="B228" s="197"/>
      <c r="C228" s="197">
        <f>'kosten tabel 2015'!K228</f>
        <v>4400</v>
      </c>
      <c r="D228" s="197">
        <f>'kosten tabel 2015'!L228</f>
        <v>4620</v>
      </c>
    </row>
    <row r="229" spans="1:4" x14ac:dyDescent="0.25">
      <c r="A229" s="197">
        <f>'kosten tabel 2015'!A229</f>
        <v>22600</v>
      </c>
      <c r="B229" s="197"/>
      <c r="C229" s="197">
        <f>'kosten tabel 2015'!K229</f>
        <v>4400</v>
      </c>
      <c r="D229" s="197">
        <f>'kosten tabel 2015'!L229</f>
        <v>4620</v>
      </c>
    </row>
    <row r="230" spans="1:4" x14ac:dyDescent="0.25">
      <c r="A230" s="197">
        <f>'kosten tabel 2015'!A230</f>
        <v>22700</v>
      </c>
      <c r="B230" s="197"/>
      <c r="C230" s="197">
        <f>'kosten tabel 2015'!K230</f>
        <v>4400</v>
      </c>
      <c r="D230" s="197">
        <f>'kosten tabel 2015'!L230</f>
        <v>4620</v>
      </c>
    </row>
    <row r="231" spans="1:4" x14ac:dyDescent="0.25">
      <c r="A231" s="197">
        <f>'kosten tabel 2015'!A231</f>
        <v>22800</v>
      </c>
      <c r="B231" s="197"/>
      <c r="C231" s="197">
        <f>'kosten tabel 2015'!K231</f>
        <v>4400</v>
      </c>
      <c r="D231" s="197">
        <f>'kosten tabel 2015'!L231</f>
        <v>4620</v>
      </c>
    </row>
    <row r="232" spans="1:4" x14ac:dyDescent="0.25">
      <c r="A232" s="197">
        <f>'kosten tabel 2015'!A232</f>
        <v>22900</v>
      </c>
      <c r="B232" s="197"/>
      <c r="C232" s="197">
        <f>'kosten tabel 2015'!K232</f>
        <v>4400</v>
      </c>
      <c r="D232" s="197">
        <f>'kosten tabel 2015'!L232</f>
        <v>4620</v>
      </c>
    </row>
    <row r="233" spans="1:4" x14ac:dyDescent="0.25">
      <c r="A233" s="197">
        <f>'kosten tabel 2015'!A233</f>
        <v>23000</v>
      </c>
      <c r="B233" s="197"/>
      <c r="C233" s="197">
        <f>'kosten tabel 2015'!K233</f>
        <v>4500</v>
      </c>
      <c r="D233" s="197">
        <f>'kosten tabel 2015'!L233</f>
        <v>4725</v>
      </c>
    </row>
    <row r="234" spans="1:4" x14ac:dyDescent="0.25">
      <c r="A234" s="197">
        <f>'kosten tabel 2015'!A234</f>
        <v>23100</v>
      </c>
      <c r="B234" s="197"/>
      <c r="C234" s="197">
        <f>'kosten tabel 2015'!K234</f>
        <v>4500</v>
      </c>
      <c r="D234" s="197">
        <f>'kosten tabel 2015'!L234</f>
        <v>4725</v>
      </c>
    </row>
    <row r="235" spans="1:4" x14ac:dyDescent="0.25">
      <c r="A235" s="197">
        <f>'kosten tabel 2015'!A235</f>
        <v>23200</v>
      </c>
      <c r="B235" s="197"/>
      <c r="C235" s="197">
        <f>'kosten tabel 2015'!K235</f>
        <v>4500</v>
      </c>
      <c r="D235" s="197">
        <f>'kosten tabel 2015'!L235</f>
        <v>4725</v>
      </c>
    </row>
    <row r="236" spans="1:4" x14ac:dyDescent="0.25">
      <c r="A236" s="197">
        <f>'kosten tabel 2015'!A236</f>
        <v>23300</v>
      </c>
      <c r="B236" s="197"/>
      <c r="C236" s="197">
        <f>'kosten tabel 2015'!K236</f>
        <v>4500</v>
      </c>
      <c r="D236" s="197">
        <f>'kosten tabel 2015'!L236</f>
        <v>4725</v>
      </c>
    </row>
    <row r="237" spans="1:4" x14ac:dyDescent="0.25">
      <c r="A237" s="197">
        <f>'kosten tabel 2015'!A237</f>
        <v>23400</v>
      </c>
      <c r="B237" s="197"/>
      <c r="C237" s="197">
        <f>'kosten tabel 2015'!K237</f>
        <v>4500</v>
      </c>
      <c r="D237" s="197">
        <f>'kosten tabel 2015'!L237</f>
        <v>4725</v>
      </c>
    </row>
    <row r="238" spans="1:4" x14ac:dyDescent="0.25">
      <c r="A238" s="197">
        <f>'kosten tabel 2015'!A238</f>
        <v>23500</v>
      </c>
      <c r="B238" s="197"/>
      <c r="C238" s="197">
        <f>'kosten tabel 2015'!K238</f>
        <v>4500</v>
      </c>
      <c r="D238" s="197">
        <f>'kosten tabel 2015'!L238</f>
        <v>4725</v>
      </c>
    </row>
    <row r="239" spans="1:4" x14ac:dyDescent="0.25">
      <c r="A239" s="197">
        <f>'kosten tabel 2015'!A239</f>
        <v>23600</v>
      </c>
      <c r="B239" s="197"/>
      <c r="C239" s="197">
        <f>'kosten tabel 2015'!K239</f>
        <v>4500</v>
      </c>
      <c r="D239" s="197">
        <f>'kosten tabel 2015'!L239</f>
        <v>4725</v>
      </c>
    </row>
    <row r="240" spans="1:4" x14ac:dyDescent="0.25">
      <c r="A240" s="197">
        <f>'kosten tabel 2015'!A240</f>
        <v>23700</v>
      </c>
      <c r="B240" s="197"/>
      <c r="C240" s="197">
        <f>'kosten tabel 2015'!K240</f>
        <v>4500</v>
      </c>
      <c r="D240" s="197">
        <f>'kosten tabel 2015'!L240</f>
        <v>4725</v>
      </c>
    </row>
    <row r="241" spans="1:4" x14ac:dyDescent="0.25">
      <c r="A241" s="197">
        <f>'kosten tabel 2015'!A241</f>
        <v>23800</v>
      </c>
      <c r="B241" s="197"/>
      <c r="C241" s="197">
        <f>'kosten tabel 2015'!K241</f>
        <v>4500</v>
      </c>
      <c r="D241" s="197">
        <f>'kosten tabel 2015'!L241</f>
        <v>4725</v>
      </c>
    </row>
    <row r="242" spans="1:4" x14ac:dyDescent="0.25">
      <c r="A242" s="197">
        <f>'kosten tabel 2015'!A242</f>
        <v>23900</v>
      </c>
      <c r="B242" s="197"/>
      <c r="C242" s="197">
        <f>'kosten tabel 2015'!K242</f>
        <v>4500</v>
      </c>
      <c r="D242" s="197">
        <f>'kosten tabel 2015'!L242</f>
        <v>4725</v>
      </c>
    </row>
    <row r="243" spans="1:4" x14ac:dyDescent="0.25">
      <c r="A243" s="197">
        <f>'kosten tabel 2015'!A243</f>
        <v>24000</v>
      </c>
      <c r="B243" s="197"/>
      <c r="C243" s="197">
        <f>'kosten tabel 2015'!K243</f>
        <v>4500</v>
      </c>
      <c r="D243" s="197">
        <f>'kosten tabel 2015'!L243</f>
        <v>4725</v>
      </c>
    </row>
    <row r="244" spans="1:4" x14ac:dyDescent="0.25">
      <c r="A244" s="197">
        <f>'kosten tabel 2015'!A244</f>
        <v>24100</v>
      </c>
      <c r="B244" s="197"/>
      <c r="C244" s="197">
        <f>'kosten tabel 2015'!K244</f>
        <v>4600</v>
      </c>
      <c r="D244" s="197">
        <f>'kosten tabel 2015'!L244</f>
        <v>4830</v>
      </c>
    </row>
    <row r="245" spans="1:4" x14ac:dyDescent="0.25">
      <c r="A245" s="197">
        <f>'kosten tabel 2015'!A245</f>
        <v>24200</v>
      </c>
      <c r="B245" s="197"/>
      <c r="C245" s="197">
        <f>'kosten tabel 2015'!K245</f>
        <v>4600</v>
      </c>
      <c r="D245" s="197">
        <f>'kosten tabel 2015'!L245</f>
        <v>4830</v>
      </c>
    </row>
    <row r="246" spans="1:4" x14ac:dyDescent="0.25">
      <c r="A246" s="197">
        <f>'kosten tabel 2015'!A246</f>
        <v>24300</v>
      </c>
      <c r="B246" s="197"/>
      <c r="C246" s="197">
        <f>'kosten tabel 2015'!K246</f>
        <v>4600</v>
      </c>
      <c r="D246" s="197">
        <f>'kosten tabel 2015'!L246</f>
        <v>4830</v>
      </c>
    </row>
    <row r="247" spans="1:4" x14ac:dyDescent="0.25">
      <c r="A247" s="197">
        <f>'kosten tabel 2015'!A247</f>
        <v>24400</v>
      </c>
      <c r="B247" s="197"/>
      <c r="C247" s="197">
        <f>'kosten tabel 2015'!K247</f>
        <v>4600</v>
      </c>
      <c r="D247" s="197">
        <f>'kosten tabel 2015'!L247</f>
        <v>4830</v>
      </c>
    </row>
    <row r="248" spans="1:4" x14ac:dyDescent="0.25">
      <c r="A248" s="197">
        <f>'kosten tabel 2015'!A248</f>
        <v>24500</v>
      </c>
      <c r="B248" s="197"/>
      <c r="C248" s="197">
        <f>'kosten tabel 2015'!K248</f>
        <v>4600</v>
      </c>
      <c r="D248" s="197">
        <f>'kosten tabel 2015'!L248</f>
        <v>4830</v>
      </c>
    </row>
    <row r="249" spans="1:4" x14ac:dyDescent="0.25">
      <c r="A249" s="197">
        <f>'kosten tabel 2015'!A249</f>
        <v>24600</v>
      </c>
      <c r="B249" s="197"/>
      <c r="C249" s="197">
        <f>'kosten tabel 2015'!K249</f>
        <v>4600</v>
      </c>
      <c r="D249" s="197">
        <f>'kosten tabel 2015'!L249</f>
        <v>4830</v>
      </c>
    </row>
    <row r="250" spans="1:4" x14ac:dyDescent="0.25">
      <c r="A250" s="197">
        <f>'kosten tabel 2015'!A250</f>
        <v>24700</v>
      </c>
      <c r="B250" s="197"/>
      <c r="C250" s="197">
        <f>'kosten tabel 2015'!K250</f>
        <v>4600</v>
      </c>
      <c r="D250" s="197">
        <f>'kosten tabel 2015'!L250</f>
        <v>4830</v>
      </c>
    </row>
    <row r="251" spans="1:4" x14ac:dyDescent="0.25">
      <c r="A251" s="197">
        <f>'kosten tabel 2015'!A251</f>
        <v>24800</v>
      </c>
      <c r="B251" s="197"/>
      <c r="C251" s="197">
        <f>'kosten tabel 2015'!K251</f>
        <v>4600</v>
      </c>
      <c r="D251" s="197">
        <f>'kosten tabel 2015'!L251</f>
        <v>4830</v>
      </c>
    </row>
    <row r="252" spans="1:4" x14ac:dyDescent="0.25">
      <c r="A252" s="197">
        <f>'kosten tabel 2015'!A252</f>
        <v>24900</v>
      </c>
      <c r="B252" s="197"/>
      <c r="C252" s="197">
        <f>'kosten tabel 2015'!K252</f>
        <v>4600</v>
      </c>
      <c r="D252" s="197">
        <f>'kosten tabel 2015'!L252</f>
        <v>4830</v>
      </c>
    </row>
    <row r="253" spans="1:4" x14ac:dyDescent="0.25">
      <c r="A253" s="197">
        <f>'kosten tabel 2015'!A253</f>
        <v>25000</v>
      </c>
      <c r="B253" s="197"/>
      <c r="C253" s="197">
        <f>'kosten tabel 2015'!K253</f>
        <v>4700</v>
      </c>
      <c r="D253" s="197">
        <f>'kosten tabel 2015'!L253</f>
        <v>4935</v>
      </c>
    </row>
    <row r="254" spans="1:4" x14ac:dyDescent="0.25">
      <c r="A254" s="197">
        <f>'kosten tabel 2015'!A254</f>
        <v>25100</v>
      </c>
      <c r="B254" s="197"/>
      <c r="C254" s="197">
        <f>'kosten tabel 2015'!K254</f>
        <v>4800</v>
      </c>
      <c r="D254" s="197">
        <f>'kosten tabel 2015'!L254</f>
        <v>5040</v>
      </c>
    </row>
    <row r="255" spans="1:4" x14ac:dyDescent="0.25">
      <c r="A255" s="197">
        <f>'kosten tabel 2015'!A255</f>
        <v>25200</v>
      </c>
      <c r="B255" s="197"/>
      <c r="C255" s="197">
        <f>'kosten tabel 2015'!K255</f>
        <v>4800</v>
      </c>
      <c r="D255" s="197">
        <f>'kosten tabel 2015'!L255</f>
        <v>5040</v>
      </c>
    </row>
    <row r="256" spans="1:4" x14ac:dyDescent="0.25">
      <c r="A256" s="197">
        <f>'kosten tabel 2015'!A256</f>
        <v>25300</v>
      </c>
      <c r="B256" s="197"/>
      <c r="C256" s="197">
        <f>'kosten tabel 2015'!K256</f>
        <v>4800</v>
      </c>
      <c r="D256" s="197">
        <f>'kosten tabel 2015'!L256</f>
        <v>5040</v>
      </c>
    </row>
    <row r="257" spans="1:4" x14ac:dyDescent="0.25">
      <c r="A257" s="197">
        <f>'kosten tabel 2015'!A257</f>
        <v>25400</v>
      </c>
      <c r="B257" s="197"/>
      <c r="C257" s="197">
        <f>'kosten tabel 2015'!K257</f>
        <v>4800</v>
      </c>
      <c r="D257" s="197">
        <f>'kosten tabel 2015'!L257</f>
        <v>5040</v>
      </c>
    </row>
    <row r="258" spans="1:4" x14ac:dyDescent="0.25">
      <c r="A258" s="197">
        <f>'kosten tabel 2015'!A258</f>
        <v>25500</v>
      </c>
      <c r="B258" s="197"/>
      <c r="C258" s="197">
        <f>'kosten tabel 2015'!K258</f>
        <v>4800</v>
      </c>
      <c r="D258" s="197">
        <f>'kosten tabel 2015'!L258</f>
        <v>5040</v>
      </c>
    </row>
    <row r="259" spans="1:4" x14ac:dyDescent="0.25">
      <c r="A259" s="197">
        <f>'kosten tabel 2015'!A259</f>
        <v>25600</v>
      </c>
      <c r="B259" s="197"/>
      <c r="C259" s="197">
        <f>'kosten tabel 2015'!K259</f>
        <v>4800</v>
      </c>
      <c r="D259" s="197">
        <f>'kosten tabel 2015'!L259</f>
        <v>5040</v>
      </c>
    </row>
    <row r="260" spans="1:4" x14ac:dyDescent="0.25">
      <c r="A260" s="197">
        <f>'kosten tabel 2015'!A260</f>
        <v>25700</v>
      </c>
      <c r="B260" s="197"/>
      <c r="C260" s="197">
        <f>'kosten tabel 2015'!K260</f>
        <v>4800</v>
      </c>
      <c r="D260" s="197">
        <f>'kosten tabel 2015'!L260</f>
        <v>5040</v>
      </c>
    </row>
    <row r="261" spans="1:4" x14ac:dyDescent="0.25">
      <c r="A261" s="197">
        <f>'kosten tabel 2015'!A261</f>
        <v>25800</v>
      </c>
      <c r="B261" s="197"/>
      <c r="C261" s="197">
        <f>'kosten tabel 2015'!K261</f>
        <v>4800</v>
      </c>
      <c r="D261" s="197">
        <f>'kosten tabel 2015'!L261</f>
        <v>5040</v>
      </c>
    </row>
    <row r="262" spans="1:4" x14ac:dyDescent="0.25">
      <c r="A262" s="197">
        <f>'kosten tabel 2015'!A262</f>
        <v>25900</v>
      </c>
      <c r="B262" s="197"/>
      <c r="C262" s="197">
        <f>'kosten tabel 2015'!K262</f>
        <v>4800</v>
      </c>
      <c r="D262" s="197">
        <f>'kosten tabel 2015'!L262</f>
        <v>5040</v>
      </c>
    </row>
    <row r="263" spans="1:4" x14ac:dyDescent="0.25">
      <c r="A263" s="197">
        <f>'kosten tabel 2015'!A263</f>
        <v>26000</v>
      </c>
      <c r="B263" s="197"/>
      <c r="C263" s="197">
        <f>'kosten tabel 2015'!K263</f>
        <v>4800</v>
      </c>
      <c r="D263" s="197">
        <f>'kosten tabel 2015'!L263</f>
        <v>5040</v>
      </c>
    </row>
    <row r="264" spans="1:4" x14ac:dyDescent="0.25">
      <c r="A264" s="197">
        <f>'kosten tabel 2015'!A264</f>
        <v>26100</v>
      </c>
      <c r="B264" s="197"/>
      <c r="C264" s="197">
        <f>'kosten tabel 2015'!K264</f>
        <v>4800</v>
      </c>
      <c r="D264" s="197">
        <f>'kosten tabel 2015'!L264</f>
        <v>5040</v>
      </c>
    </row>
    <row r="265" spans="1:4" x14ac:dyDescent="0.25">
      <c r="A265" s="197">
        <f>'kosten tabel 2015'!A265</f>
        <v>26200</v>
      </c>
      <c r="B265" s="197"/>
      <c r="C265" s="197">
        <f>'kosten tabel 2015'!K265</f>
        <v>4900</v>
      </c>
      <c r="D265" s="197">
        <f>'kosten tabel 2015'!L265</f>
        <v>5145</v>
      </c>
    </row>
    <row r="266" spans="1:4" x14ac:dyDescent="0.25">
      <c r="A266" s="197">
        <f>'kosten tabel 2015'!A266</f>
        <v>26300</v>
      </c>
      <c r="B266" s="197"/>
      <c r="C266" s="197">
        <f>'kosten tabel 2015'!K266</f>
        <v>4900</v>
      </c>
      <c r="D266" s="197">
        <f>'kosten tabel 2015'!L266</f>
        <v>5145</v>
      </c>
    </row>
    <row r="267" spans="1:4" x14ac:dyDescent="0.25">
      <c r="A267" s="197">
        <f>'kosten tabel 2015'!A267</f>
        <v>26400</v>
      </c>
      <c r="B267" s="197"/>
      <c r="C267" s="197">
        <f>'kosten tabel 2015'!K267</f>
        <v>4900</v>
      </c>
      <c r="D267" s="197">
        <f>'kosten tabel 2015'!L267</f>
        <v>5145</v>
      </c>
    </row>
    <row r="268" spans="1:4" x14ac:dyDescent="0.25">
      <c r="A268" s="197">
        <f>'kosten tabel 2015'!A268</f>
        <v>26500</v>
      </c>
      <c r="B268" s="197"/>
      <c r="C268" s="197">
        <f>'kosten tabel 2015'!K268</f>
        <v>4900</v>
      </c>
      <c r="D268" s="197">
        <f>'kosten tabel 2015'!L268</f>
        <v>5145</v>
      </c>
    </row>
    <row r="269" spans="1:4" x14ac:dyDescent="0.25">
      <c r="A269" s="197">
        <f>'kosten tabel 2015'!A269</f>
        <v>26600</v>
      </c>
      <c r="B269" s="197"/>
      <c r="C269" s="197">
        <f>'kosten tabel 2015'!K269</f>
        <v>4900</v>
      </c>
      <c r="D269" s="197">
        <f>'kosten tabel 2015'!L269</f>
        <v>5145</v>
      </c>
    </row>
    <row r="270" spans="1:4" x14ac:dyDescent="0.25">
      <c r="A270" s="197">
        <f>'kosten tabel 2015'!A270</f>
        <v>26700</v>
      </c>
      <c r="B270" s="197"/>
      <c r="C270" s="197">
        <f>'kosten tabel 2015'!K270</f>
        <v>4900</v>
      </c>
      <c r="D270" s="197">
        <f>'kosten tabel 2015'!L270</f>
        <v>5145</v>
      </c>
    </row>
    <row r="271" spans="1:4" x14ac:dyDescent="0.25">
      <c r="A271" s="197">
        <f>'kosten tabel 2015'!A271</f>
        <v>26800</v>
      </c>
      <c r="B271" s="197"/>
      <c r="C271" s="197">
        <f>'kosten tabel 2015'!K271</f>
        <v>4900</v>
      </c>
      <c r="D271" s="197">
        <f>'kosten tabel 2015'!L271</f>
        <v>5145</v>
      </c>
    </row>
    <row r="272" spans="1:4" x14ac:dyDescent="0.25">
      <c r="A272" s="197">
        <f>'kosten tabel 2015'!A272</f>
        <v>26900</v>
      </c>
      <c r="B272" s="197"/>
      <c r="C272" s="197">
        <f>'kosten tabel 2015'!K272</f>
        <v>4900</v>
      </c>
      <c r="D272" s="197">
        <f>'kosten tabel 2015'!L272</f>
        <v>5145</v>
      </c>
    </row>
    <row r="273" spans="1:4" x14ac:dyDescent="0.25">
      <c r="A273" s="197">
        <f>'kosten tabel 2015'!A273</f>
        <v>27000</v>
      </c>
      <c r="B273" s="197"/>
      <c r="C273" s="197">
        <f>'kosten tabel 2015'!K273</f>
        <v>4900</v>
      </c>
      <c r="D273" s="197">
        <f>'kosten tabel 2015'!L273</f>
        <v>5145</v>
      </c>
    </row>
    <row r="274" spans="1:4" x14ac:dyDescent="0.25">
      <c r="A274" s="197">
        <f>'kosten tabel 2015'!A274</f>
        <v>27100</v>
      </c>
      <c r="B274" s="197"/>
      <c r="C274" s="197">
        <f>'kosten tabel 2015'!K274</f>
        <v>4900</v>
      </c>
      <c r="D274" s="197">
        <f>'kosten tabel 2015'!L274</f>
        <v>5145</v>
      </c>
    </row>
    <row r="275" spans="1:4" x14ac:dyDescent="0.25">
      <c r="A275" s="197">
        <f>'kosten tabel 2015'!A275</f>
        <v>27200</v>
      </c>
      <c r="B275" s="197"/>
      <c r="C275" s="197">
        <f>'kosten tabel 2015'!K275</f>
        <v>4900</v>
      </c>
      <c r="D275" s="197">
        <f>'kosten tabel 2015'!L275</f>
        <v>5145</v>
      </c>
    </row>
    <row r="276" spans="1:4" x14ac:dyDescent="0.25">
      <c r="A276" s="197">
        <f>'kosten tabel 2015'!A276</f>
        <v>27300</v>
      </c>
      <c r="B276" s="197"/>
      <c r="C276" s="197">
        <f>'kosten tabel 2015'!K276</f>
        <v>5000</v>
      </c>
      <c r="D276" s="197">
        <f>'kosten tabel 2015'!L276</f>
        <v>5250</v>
      </c>
    </row>
    <row r="277" spans="1:4" x14ac:dyDescent="0.25">
      <c r="A277" s="197">
        <f>'kosten tabel 2015'!A277</f>
        <v>27400</v>
      </c>
      <c r="B277" s="197"/>
      <c r="C277" s="197">
        <f>'kosten tabel 2015'!K277</f>
        <v>5000</v>
      </c>
      <c r="D277" s="197">
        <f>'kosten tabel 2015'!L277</f>
        <v>5250</v>
      </c>
    </row>
    <row r="278" spans="1:4" x14ac:dyDescent="0.25">
      <c r="A278" s="197">
        <f>'kosten tabel 2015'!A278</f>
        <v>27500</v>
      </c>
      <c r="B278" s="197"/>
      <c r="C278" s="197">
        <f>'kosten tabel 2015'!K278</f>
        <v>5000</v>
      </c>
      <c r="D278" s="197">
        <f>'kosten tabel 2015'!L278</f>
        <v>5250</v>
      </c>
    </row>
    <row r="279" spans="1:4" x14ac:dyDescent="0.25">
      <c r="A279" s="197">
        <f>'kosten tabel 2015'!A279</f>
        <v>27600</v>
      </c>
      <c r="B279" s="197"/>
      <c r="C279" s="197">
        <f>'kosten tabel 2015'!K279</f>
        <v>5000</v>
      </c>
      <c r="D279" s="197">
        <f>'kosten tabel 2015'!L279</f>
        <v>5250</v>
      </c>
    </row>
    <row r="280" spans="1:4" x14ac:dyDescent="0.25">
      <c r="A280" s="197">
        <f>'kosten tabel 2015'!A280</f>
        <v>27700</v>
      </c>
      <c r="B280" s="197"/>
      <c r="C280" s="197">
        <f>'kosten tabel 2015'!K280</f>
        <v>5000</v>
      </c>
      <c r="D280" s="197">
        <f>'kosten tabel 2015'!L280</f>
        <v>5250</v>
      </c>
    </row>
    <row r="281" spans="1:4" x14ac:dyDescent="0.25">
      <c r="A281" s="197">
        <f>'kosten tabel 2015'!A281</f>
        <v>27800</v>
      </c>
      <c r="B281" s="197"/>
      <c r="C281" s="197">
        <f>'kosten tabel 2015'!K281</f>
        <v>5000</v>
      </c>
      <c r="D281" s="197">
        <f>'kosten tabel 2015'!L281</f>
        <v>5250</v>
      </c>
    </row>
    <row r="282" spans="1:4" x14ac:dyDescent="0.25">
      <c r="A282" s="197">
        <f>'kosten tabel 2015'!A282</f>
        <v>27900</v>
      </c>
      <c r="B282" s="197"/>
      <c r="C282" s="197">
        <f>'kosten tabel 2015'!K282</f>
        <v>5000</v>
      </c>
      <c r="D282" s="197">
        <f>'kosten tabel 2015'!L282</f>
        <v>5250</v>
      </c>
    </row>
    <row r="283" spans="1:4" x14ac:dyDescent="0.25">
      <c r="A283" s="197">
        <f>'kosten tabel 2015'!A283</f>
        <v>28000</v>
      </c>
      <c r="B283" s="197"/>
      <c r="C283" s="197">
        <f>'kosten tabel 2015'!K283</f>
        <v>5000</v>
      </c>
      <c r="D283" s="197">
        <f>'kosten tabel 2015'!L283</f>
        <v>5250</v>
      </c>
    </row>
    <row r="284" spans="1:4" x14ac:dyDescent="0.25">
      <c r="A284" s="197">
        <f>'kosten tabel 2015'!A284</f>
        <v>28100</v>
      </c>
      <c r="B284" s="197"/>
      <c r="C284" s="197">
        <f>'kosten tabel 2015'!K284</f>
        <v>5000</v>
      </c>
      <c r="D284" s="197">
        <f>'kosten tabel 2015'!L284</f>
        <v>5250</v>
      </c>
    </row>
    <row r="285" spans="1:4" x14ac:dyDescent="0.25">
      <c r="A285" s="197">
        <f>'kosten tabel 2015'!A285</f>
        <v>28200</v>
      </c>
      <c r="B285" s="197"/>
      <c r="C285" s="197">
        <f>'kosten tabel 2015'!K285</f>
        <v>5000</v>
      </c>
      <c r="D285" s="197">
        <f>'kosten tabel 2015'!L285</f>
        <v>5250</v>
      </c>
    </row>
    <row r="286" spans="1:4" x14ac:dyDescent="0.25">
      <c r="A286" s="197">
        <f>'kosten tabel 2015'!A286</f>
        <v>28300</v>
      </c>
      <c r="B286" s="197"/>
      <c r="C286" s="197">
        <f>'kosten tabel 2015'!K286</f>
        <v>5000</v>
      </c>
      <c r="D286" s="197">
        <f>'kosten tabel 2015'!L286</f>
        <v>5250</v>
      </c>
    </row>
    <row r="287" spans="1:4" x14ac:dyDescent="0.25">
      <c r="A287" s="197">
        <f>'kosten tabel 2015'!A287</f>
        <v>28400</v>
      </c>
      <c r="B287" s="197"/>
      <c r="C287" s="197">
        <f>'kosten tabel 2015'!K287</f>
        <v>5100</v>
      </c>
      <c r="D287" s="197">
        <f>'kosten tabel 2015'!L287</f>
        <v>5355</v>
      </c>
    </row>
    <row r="288" spans="1:4" x14ac:dyDescent="0.25">
      <c r="A288" s="197">
        <f>'kosten tabel 2015'!A288</f>
        <v>28500</v>
      </c>
      <c r="B288" s="197"/>
      <c r="C288" s="197">
        <f>'kosten tabel 2015'!K288</f>
        <v>5100</v>
      </c>
      <c r="D288" s="197">
        <f>'kosten tabel 2015'!L288</f>
        <v>5355</v>
      </c>
    </row>
    <row r="289" spans="1:4" x14ac:dyDescent="0.25">
      <c r="A289" s="197">
        <f>'kosten tabel 2015'!A289</f>
        <v>28600</v>
      </c>
      <c r="B289" s="197"/>
      <c r="C289" s="197">
        <f>'kosten tabel 2015'!K289</f>
        <v>5100</v>
      </c>
      <c r="D289" s="197">
        <f>'kosten tabel 2015'!L289</f>
        <v>5355</v>
      </c>
    </row>
    <row r="290" spans="1:4" x14ac:dyDescent="0.25">
      <c r="A290" s="197">
        <f>'kosten tabel 2015'!A290</f>
        <v>28700</v>
      </c>
      <c r="B290" s="197"/>
      <c r="C290" s="197">
        <f>'kosten tabel 2015'!K290</f>
        <v>5100</v>
      </c>
      <c r="D290" s="197">
        <f>'kosten tabel 2015'!L290</f>
        <v>5355</v>
      </c>
    </row>
    <row r="291" spans="1:4" x14ac:dyDescent="0.25">
      <c r="A291" s="197">
        <f>'kosten tabel 2015'!A291</f>
        <v>28800</v>
      </c>
      <c r="B291" s="197"/>
      <c r="C291" s="197">
        <f>'kosten tabel 2015'!K291</f>
        <v>5100</v>
      </c>
      <c r="D291" s="197">
        <f>'kosten tabel 2015'!L291</f>
        <v>5355</v>
      </c>
    </row>
    <row r="292" spans="1:4" x14ac:dyDescent="0.25">
      <c r="A292" s="197">
        <f>'kosten tabel 2015'!A292</f>
        <v>28900</v>
      </c>
      <c r="B292" s="197"/>
      <c r="C292" s="197">
        <f>'kosten tabel 2015'!K292</f>
        <v>5100</v>
      </c>
      <c r="D292" s="197">
        <f>'kosten tabel 2015'!L292</f>
        <v>5355</v>
      </c>
    </row>
    <row r="293" spans="1:4" x14ac:dyDescent="0.25">
      <c r="A293" s="197">
        <f>'kosten tabel 2015'!A293</f>
        <v>29000</v>
      </c>
      <c r="B293" s="197"/>
      <c r="C293" s="197">
        <f>'kosten tabel 2015'!K293</f>
        <v>5100</v>
      </c>
      <c r="D293" s="197">
        <f>'kosten tabel 2015'!L293</f>
        <v>5355</v>
      </c>
    </row>
    <row r="294" spans="1:4" x14ac:dyDescent="0.25">
      <c r="A294" s="197">
        <f>'kosten tabel 2015'!A294</f>
        <v>29100</v>
      </c>
      <c r="B294" s="197"/>
      <c r="C294" s="197">
        <f>'kosten tabel 2015'!K294</f>
        <v>5100</v>
      </c>
      <c r="D294" s="197">
        <f>'kosten tabel 2015'!L294</f>
        <v>5355</v>
      </c>
    </row>
    <row r="295" spans="1:4" x14ac:dyDescent="0.25">
      <c r="A295" s="197">
        <f>'kosten tabel 2015'!A295</f>
        <v>29200</v>
      </c>
      <c r="B295" s="197"/>
      <c r="C295" s="197">
        <f>'kosten tabel 2015'!K295</f>
        <v>5100</v>
      </c>
      <c r="D295" s="197">
        <f>'kosten tabel 2015'!L295</f>
        <v>5355</v>
      </c>
    </row>
    <row r="296" spans="1:4" x14ac:dyDescent="0.25">
      <c r="A296" s="197">
        <f>'kosten tabel 2015'!A296</f>
        <v>29300</v>
      </c>
      <c r="B296" s="197"/>
      <c r="C296" s="197">
        <f>'kosten tabel 2015'!K296</f>
        <v>5100</v>
      </c>
      <c r="D296" s="197">
        <f>'kosten tabel 2015'!L296</f>
        <v>5355</v>
      </c>
    </row>
    <row r="297" spans="1:4" x14ac:dyDescent="0.25">
      <c r="A297" s="197">
        <f>'kosten tabel 2015'!A297</f>
        <v>29400</v>
      </c>
      <c r="B297" s="197"/>
      <c r="C297" s="197">
        <f>'kosten tabel 2015'!K297</f>
        <v>5100</v>
      </c>
      <c r="D297" s="197">
        <f>'kosten tabel 2015'!L297</f>
        <v>5355</v>
      </c>
    </row>
    <row r="298" spans="1:4" x14ac:dyDescent="0.25">
      <c r="A298" s="197">
        <f>'kosten tabel 2015'!A298</f>
        <v>29500</v>
      </c>
      <c r="B298" s="197"/>
      <c r="C298" s="197">
        <f>'kosten tabel 2015'!K298</f>
        <v>5100</v>
      </c>
      <c r="D298" s="197">
        <f>'kosten tabel 2015'!L298</f>
        <v>5355</v>
      </c>
    </row>
    <row r="299" spans="1:4" x14ac:dyDescent="0.25">
      <c r="A299" s="197">
        <f>'kosten tabel 2015'!A299</f>
        <v>29600</v>
      </c>
      <c r="B299" s="197"/>
      <c r="C299" s="197">
        <f>'kosten tabel 2015'!K299</f>
        <v>5200</v>
      </c>
      <c r="D299" s="197">
        <f>'kosten tabel 2015'!L299</f>
        <v>5460</v>
      </c>
    </row>
    <row r="300" spans="1:4" x14ac:dyDescent="0.25">
      <c r="A300" s="197">
        <f>'kosten tabel 2015'!A300</f>
        <v>29700</v>
      </c>
      <c r="B300" s="197"/>
      <c r="C300" s="197">
        <f>'kosten tabel 2015'!K300</f>
        <v>5200</v>
      </c>
      <c r="D300" s="197">
        <f>'kosten tabel 2015'!L300</f>
        <v>5460</v>
      </c>
    </row>
    <row r="301" spans="1:4" x14ac:dyDescent="0.25">
      <c r="A301" s="197">
        <f>'kosten tabel 2015'!A301</f>
        <v>29800</v>
      </c>
      <c r="B301" s="197"/>
      <c r="C301" s="197">
        <f>'kosten tabel 2015'!K301</f>
        <v>5200</v>
      </c>
      <c r="D301" s="197">
        <f>'kosten tabel 2015'!L301</f>
        <v>5460</v>
      </c>
    </row>
    <row r="302" spans="1:4" x14ac:dyDescent="0.25">
      <c r="A302" s="197">
        <f>'kosten tabel 2015'!A302</f>
        <v>29900</v>
      </c>
      <c r="B302" s="197"/>
      <c r="C302" s="197">
        <f>'kosten tabel 2015'!K302</f>
        <v>5200</v>
      </c>
      <c r="D302" s="197">
        <f>'kosten tabel 2015'!L302</f>
        <v>5460</v>
      </c>
    </row>
    <row r="303" spans="1:4" x14ac:dyDescent="0.25">
      <c r="A303" s="197">
        <f>'kosten tabel 2015'!A303</f>
        <v>30000</v>
      </c>
      <c r="B303" s="197"/>
      <c r="C303" s="197">
        <f>'kosten tabel 2015'!K303</f>
        <v>5200</v>
      </c>
      <c r="D303" s="197">
        <f>'kosten tabel 2015'!L303</f>
        <v>5460</v>
      </c>
    </row>
    <row r="304" spans="1:4" x14ac:dyDescent="0.25">
      <c r="A304" s="197">
        <f>'kosten tabel 2015'!A304</f>
        <v>30100</v>
      </c>
      <c r="B304" s="197"/>
      <c r="C304" s="197">
        <f>'kosten tabel 2015'!K304</f>
        <v>5200</v>
      </c>
      <c r="D304" s="197">
        <f>'kosten tabel 2015'!L304</f>
        <v>5460</v>
      </c>
    </row>
    <row r="305" spans="1:4" x14ac:dyDescent="0.25">
      <c r="A305" s="197">
        <f>'kosten tabel 2015'!A305</f>
        <v>30200</v>
      </c>
      <c r="B305" s="197"/>
      <c r="C305" s="197">
        <f>'kosten tabel 2015'!K305</f>
        <v>5200</v>
      </c>
      <c r="D305" s="197">
        <f>'kosten tabel 2015'!L305</f>
        <v>5460</v>
      </c>
    </row>
    <row r="306" spans="1:4" x14ac:dyDescent="0.25">
      <c r="A306" s="197">
        <f>'kosten tabel 2015'!A306</f>
        <v>30300</v>
      </c>
      <c r="B306" s="197"/>
      <c r="C306" s="197">
        <f>'kosten tabel 2015'!K306</f>
        <v>5200</v>
      </c>
      <c r="D306" s="197">
        <f>'kosten tabel 2015'!L306</f>
        <v>5460</v>
      </c>
    </row>
    <row r="307" spans="1:4" x14ac:dyDescent="0.25">
      <c r="A307" s="197">
        <f>'kosten tabel 2015'!A307</f>
        <v>30400</v>
      </c>
      <c r="B307" s="197"/>
      <c r="C307" s="197">
        <f>'kosten tabel 2015'!K307</f>
        <v>5200</v>
      </c>
      <c r="D307" s="197">
        <f>'kosten tabel 2015'!L307</f>
        <v>5460</v>
      </c>
    </row>
    <row r="308" spans="1:4" x14ac:dyDescent="0.25">
      <c r="A308" s="197">
        <f>'kosten tabel 2015'!A308</f>
        <v>30500</v>
      </c>
      <c r="B308" s="197"/>
      <c r="C308" s="197">
        <f>'kosten tabel 2015'!K308</f>
        <v>5200</v>
      </c>
      <c r="D308" s="197">
        <f>'kosten tabel 2015'!L308</f>
        <v>5460</v>
      </c>
    </row>
    <row r="309" spans="1:4" x14ac:dyDescent="0.25">
      <c r="A309" s="197">
        <f>'kosten tabel 2015'!A309</f>
        <v>30600</v>
      </c>
      <c r="B309" s="197"/>
      <c r="C309" s="197">
        <f>'kosten tabel 2015'!K309</f>
        <v>5200</v>
      </c>
      <c r="D309" s="197">
        <f>'kosten tabel 2015'!L309</f>
        <v>5460</v>
      </c>
    </row>
    <row r="310" spans="1:4" x14ac:dyDescent="0.25">
      <c r="A310" s="197">
        <f>'kosten tabel 2015'!A310</f>
        <v>30700</v>
      </c>
      <c r="B310" s="197"/>
      <c r="C310" s="197">
        <f>'kosten tabel 2015'!K310</f>
        <v>5200</v>
      </c>
      <c r="D310" s="197">
        <f>'kosten tabel 2015'!L310</f>
        <v>5460</v>
      </c>
    </row>
    <row r="311" spans="1:4" x14ac:dyDescent="0.25">
      <c r="A311" s="197">
        <f>'kosten tabel 2015'!A311</f>
        <v>30800</v>
      </c>
      <c r="B311" s="197"/>
      <c r="C311" s="197">
        <f>'kosten tabel 2015'!K311</f>
        <v>5300</v>
      </c>
      <c r="D311" s="197">
        <f>'kosten tabel 2015'!L311</f>
        <v>5565</v>
      </c>
    </row>
    <row r="312" spans="1:4" x14ac:dyDescent="0.25">
      <c r="A312" s="197">
        <f>'kosten tabel 2015'!A312</f>
        <v>30900</v>
      </c>
      <c r="B312" s="197"/>
      <c r="C312" s="197">
        <f>'kosten tabel 2015'!K312</f>
        <v>5300</v>
      </c>
      <c r="D312" s="197">
        <f>'kosten tabel 2015'!L312</f>
        <v>5565</v>
      </c>
    </row>
    <row r="313" spans="1:4" x14ac:dyDescent="0.25">
      <c r="A313" s="197">
        <f>'kosten tabel 2015'!A313</f>
        <v>31000</v>
      </c>
      <c r="B313" s="197"/>
      <c r="C313" s="197">
        <f>'kosten tabel 2015'!K313</f>
        <v>5300</v>
      </c>
      <c r="D313" s="197">
        <f>'kosten tabel 2015'!L313</f>
        <v>5565</v>
      </c>
    </row>
    <row r="314" spans="1:4" x14ac:dyDescent="0.25">
      <c r="A314" s="197">
        <f>'kosten tabel 2015'!A314</f>
        <v>31100</v>
      </c>
      <c r="B314" s="197"/>
      <c r="C314" s="197">
        <f>'kosten tabel 2015'!K314</f>
        <v>5300</v>
      </c>
      <c r="D314" s="197">
        <f>'kosten tabel 2015'!L314</f>
        <v>5565</v>
      </c>
    </row>
    <row r="315" spans="1:4" x14ac:dyDescent="0.25">
      <c r="A315" s="197">
        <f>'kosten tabel 2015'!A315</f>
        <v>31200</v>
      </c>
      <c r="B315" s="197"/>
      <c r="C315" s="197">
        <f>'kosten tabel 2015'!K315</f>
        <v>5300</v>
      </c>
      <c r="D315" s="197">
        <f>'kosten tabel 2015'!L315</f>
        <v>5565</v>
      </c>
    </row>
    <row r="316" spans="1:4" x14ac:dyDescent="0.25">
      <c r="A316" s="197">
        <f>'kosten tabel 2015'!A316</f>
        <v>31300</v>
      </c>
      <c r="B316" s="197"/>
      <c r="C316" s="197">
        <f>'kosten tabel 2015'!K316</f>
        <v>5300</v>
      </c>
      <c r="D316" s="197">
        <f>'kosten tabel 2015'!L316</f>
        <v>5565</v>
      </c>
    </row>
    <row r="317" spans="1:4" x14ac:dyDescent="0.25">
      <c r="A317" s="197">
        <f>'kosten tabel 2015'!A317</f>
        <v>31400</v>
      </c>
      <c r="B317" s="197"/>
      <c r="C317" s="197">
        <f>'kosten tabel 2015'!K317</f>
        <v>5300</v>
      </c>
      <c r="D317" s="197">
        <f>'kosten tabel 2015'!L317</f>
        <v>5565</v>
      </c>
    </row>
    <row r="318" spans="1:4" x14ac:dyDescent="0.25">
      <c r="A318" s="197">
        <f>'kosten tabel 2015'!A318</f>
        <v>31500</v>
      </c>
      <c r="B318" s="197"/>
      <c r="C318" s="197">
        <f>'kosten tabel 2015'!K318</f>
        <v>5300</v>
      </c>
      <c r="D318" s="197">
        <f>'kosten tabel 2015'!L318</f>
        <v>5565</v>
      </c>
    </row>
    <row r="319" spans="1:4" x14ac:dyDescent="0.25">
      <c r="A319" s="197">
        <f>'kosten tabel 2015'!A319</f>
        <v>31600</v>
      </c>
      <c r="B319" s="197"/>
      <c r="C319" s="197">
        <f>'kosten tabel 2015'!K319</f>
        <v>5300</v>
      </c>
      <c r="D319" s="197">
        <f>'kosten tabel 2015'!L319</f>
        <v>5565</v>
      </c>
    </row>
    <row r="320" spans="1:4" x14ac:dyDescent="0.25">
      <c r="A320" s="197">
        <f>'kosten tabel 2015'!A320</f>
        <v>31700</v>
      </c>
      <c r="B320" s="197"/>
      <c r="C320" s="197">
        <f>'kosten tabel 2015'!K320</f>
        <v>5300</v>
      </c>
      <c r="D320" s="197">
        <f>'kosten tabel 2015'!L320</f>
        <v>5565</v>
      </c>
    </row>
    <row r="321" spans="1:4" x14ac:dyDescent="0.25">
      <c r="A321" s="197">
        <f>'kosten tabel 2015'!A321</f>
        <v>31800</v>
      </c>
      <c r="B321" s="197"/>
      <c r="C321" s="197">
        <f>'kosten tabel 2015'!K321</f>
        <v>5300</v>
      </c>
      <c r="D321" s="197">
        <f>'kosten tabel 2015'!L321</f>
        <v>5565</v>
      </c>
    </row>
    <row r="322" spans="1:4" x14ac:dyDescent="0.25">
      <c r="A322" s="197">
        <f>'kosten tabel 2015'!A322</f>
        <v>31900</v>
      </c>
      <c r="B322" s="197"/>
      <c r="C322" s="197">
        <f>'kosten tabel 2015'!K322</f>
        <v>5300</v>
      </c>
      <c r="D322" s="197">
        <f>'kosten tabel 2015'!L322</f>
        <v>5565</v>
      </c>
    </row>
    <row r="323" spans="1:4" x14ac:dyDescent="0.25">
      <c r="A323" s="197">
        <f>'kosten tabel 2015'!A323</f>
        <v>32000</v>
      </c>
      <c r="B323" s="197"/>
      <c r="C323" s="197">
        <f>'kosten tabel 2015'!K323</f>
        <v>5400</v>
      </c>
      <c r="D323" s="197">
        <f>'kosten tabel 2015'!L323</f>
        <v>5670</v>
      </c>
    </row>
    <row r="324" spans="1:4" x14ac:dyDescent="0.25">
      <c r="A324" s="197">
        <f>'kosten tabel 2015'!A324</f>
        <v>32100</v>
      </c>
      <c r="B324" s="197"/>
      <c r="C324" s="197">
        <f>'kosten tabel 2015'!K324</f>
        <v>5400</v>
      </c>
      <c r="D324" s="197">
        <f>'kosten tabel 2015'!L324</f>
        <v>5670</v>
      </c>
    </row>
    <row r="325" spans="1:4" x14ac:dyDescent="0.25">
      <c r="A325" s="197">
        <f>'kosten tabel 2015'!A325</f>
        <v>32200</v>
      </c>
      <c r="B325" s="197"/>
      <c r="C325" s="197">
        <f>'kosten tabel 2015'!K325</f>
        <v>5400</v>
      </c>
      <c r="D325" s="197">
        <f>'kosten tabel 2015'!L325</f>
        <v>5670</v>
      </c>
    </row>
    <row r="326" spans="1:4" x14ac:dyDescent="0.25">
      <c r="A326" s="197">
        <f>'kosten tabel 2015'!A326</f>
        <v>32300</v>
      </c>
      <c r="B326" s="197"/>
      <c r="C326" s="197">
        <f>'kosten tabel 2015'!K326</f>
        <v>5400</v>
      </c>
      <c r="D326" s="197">
        <f>'kosten tabel 2015'!L326</f>
        <v>5670</v>
      </c>
    </row>
    <row r="327" spans="1:4" x14ac:dyDescent="0.25">
      <c r="A327" s="197">
        <f>'kosten tabel 2015'!A327</f>
        <v>32400</v>
      </c>
      <c r="B327" s="197"/>
      <c r="C327" s="197">
        <f>'kosten tabel 2015'!K327</f>
        <v>5400</v>
      </c>
      <c r="D327" s="197">
        <f>'kosten tabel 2015'!L327</f>
        <v>5670</v>
      </c>
    </row>
    <row r="328" spans="1:4" x14ac:dyDescent="0.25">
      <c r="A328" s="197">
        <f>'kosten tabel 2015'!A328</f>
        <v>32500</v>
      </c>
      <c r="B328" s="197"/>
      <c r="C328" s="197">
        <f>'kosten tabel 2015'!K328</f>
        <v>5400</v>
      </c>
      <c r="D328" s="197">
        <f>'kosten tabel 2015'!L328</f>
        <v>5670</v>
      </c>
    </row>
    <row r="329" spans="1:4" x14ac:dyDescent="0.25">
      <c r="A329" s="197">
        <f>'kosten tabel 2015'!A329</f>
        <v>32600</v>
      </c>
      <c r="B329" s="197"/>
      <c r="C329" s="197">
        <f>'kosten tabel 2015'!K329</f>
        <v>5400</v>
      </c>
      <c r="D329" s="197">
        <f>'kosten tabel 2015'!L329</f>
        <v>5670</v>
      </c>
    </row>
    <row r="330" spans="1:4" x14ac:dyDescent="0.25">
      <c r="A330" s="197">
        <f>'kosten tabel 2015'!A330</f>
        <v>32700</v>
      </c>
      <c r="B330" s="197"/>
      <c r="C330" s="197">
        <f>'kosten tabel 2015'!K330</f>
        <v>5400</v>
      </c>
      <c r="D330" s="197">
        <f>'kosten tabel 2015'!L330</f>
        <v>5670</v>
      </c>
    </row>
    <row r="331" spans="1:4" x14ac:dyDescent="0.25">
      <c r="A331" s="197">
        <f>'kosten tabel 2015'!A331</f>
        <v>32800</v>
      </c>
      <c r="B331" s="197"/>
      <c r="C331" s="197">
        <f>'kosten tabel 2015'!K331</f>
        <v>5400</v>
      </c>
      <c r="D331" s="197">
        <f>'kosten tabel 2015'!L331</f>
        <v>5670</v>
      </c>
    </row>
    <row r="332" spans="1:4" x14ac:dyDescent="0.25">
      <c r="A332" s="197">
        <f>'kosten tabel 2015'!A332</f>
        <v>32900</v>
      </c>
      <c r="B332" s="197"/>
      <c r="C332" s="197">
        <f>'kosten tabel 2015'!K332</f>
        <v>5400</v>
      </c>
      <c r="D332" s="197">
        <f>'kosten tabel 2015'!L332</f>
        <v>5670</v>
      </c>
    </row>
    <row r="333" spans="1:4" x14ac:dyDescent="0.25">
      <c r="A333" s="197">
        <f>'kosten tabel 2015'!A333</f>
        <v>33000</v>
      </c>
      <c r="B333" s="197"/>
      <c r="C333" s="197">
        <f>'kosten tabel 2015'!K333</f>
        <v>5400</v>
      </c>
      <c r="D333" s="197">
        <f>'kosten tabel 2015'!L333</f>
        <v>5670</v>
      </c>
    </row>
    <row r="334" spans="1:4" x14ac:dyDescent="0.25">
      <c r="A334" s="197">
        <f>'kosten tabel 2015'!A334</f>
        <v>33100</v>
      </c>
      <c r="B334" s="197"/>
      <c r="C334" s="197">
        <f>'kosten tabel 2015'!K334</f>
        <v>5400</v>
      </c>
      <c r="D334" s="197">
        <f>'kosten tabel 2015'!L334</f>
        <v>5670</v>
      </c>
    </row>
    <row r="335" spans="1:4" x14ac:dyDescent="0.25">
      <c r="A335" s="197">
        <f>'kosten tabel 2015'!A335</f>
        <v>33200</v>
      </c>
      <c r="B335" s="197"/>
      <c r="C335" s="197">
        <f>'kosten tabel 2015'!K335</f>
        <v>5500</v>
      </c>
      <c r="D335" s="197">
        <f>'kosten tabel 2015'!L335</f>
        <v>5775</v>
      </c>
    </row>
    <row r="336" spans="1:4" x14ac:dyDescent="0.25">
      <c r="A336" s="197">
        <f>'kosten tabel 2015'!A336</f>
        <v>33300</v>
      </c>
      <c r="B336" s="197"/>
      <c r="C336" s="197">
        <f>'kosten tabel 2015'!K336</f>
        <v>5500</v>
      </c>
      <c r="D336" s="197">
        <f>'kosten tabel 2015'!L336</f>
        <v>5775</v>
      </c>
    </row>
    <row r="337" spans="1:4" x14ac:dyDescent="0.25">
      <c r="A337" s="197">
        <f>'kosten tabel 2015'!A337</f>
        <v>33400</v>
      </c>
      <c r="B337" s="197"/>
      <c r="C337" s="197">
        <f>'kosten tabel 2015'!K337</f>
        <v>5500</v>
      </c>
      <c r="D337" s="197">
        <f>'kosten tabel 2015'!L337</f>
        <v>5775</v>
      </c>
    </row>
    <row r="338" spans="1:4" x14ac:dyDescent="0.25">
      <c r="A338" s="197">
        <f>'kosten tabel 2015'!A338</f>
        <v>33500</v>
      </c>
      <c r="B338" s="197"/>
      <c r="C338" s="197">
        <f>'kosten tabel 2015'!K338</f>
        <v>5500</v>
      </c>
      <c r="D338" s="197">
        <f>'kosten tabel 2015'!L338</f>
        <v>5775</v>
      </c>
    </row>
    <row r="339" spans="1:4" x14ac:dyDescent="0.25">
      <c r="A339" s="197">
        <f>'kosten tabel 2015'!A339</f>
        <v>33600</v>
      </c>
      <c r="B339" s="197"/>
      <c r="C339" s="197">
        <f>'kosten tabel 2015'!K339</f>
        <v>5500</v>
      </c>
      <c r="D339" s="197">
        <f>'kosten tabel 2015'!L339</f>
        <v>5775</v>
      </c>
    </row>
    <row r="340" spans="1:4" x14ac:dyDescent="0.25">
      <c r="A340" s="197">
        <f>'kosten tabel 2015'!A340</f>
        <v>33700</v>
      </c>
      <c r="B340" s="197"/>
      <c r="C340" s="197">
        <f>'kosten tabel 2015'!K340</f>
        <v>5500</v>
      </c>
      <c r="D340" s="197">
        <f>'kosten tabel 2015'!L340</f>
        <v>5775</v>
      </c>
    </row>
    <row r="341" spans="1:4" x14ac:dyDescent="0.25">
      <c r="A341" s="197">
        <f>'kosten tabel 2015'!A341</f>
        <v>33800</v>
      </c>
      <c r="B341" s="197"/>
      <c r="C341" s="197">
        <f>'kosten tabel 2015'!K341</f>
        <v>5500</v>
      </c>
      <c r="D341" s="197">
        <f>'kosten tabel 2015'!L341</f>
        <v>5775</v>
      </c>
    </row>
    <row r="342" spans="1:4" x14ac:dyDescent="0.25">
      <c r="A342" s="197">
        <f>'kosten tabel 2015'!A342</f>
        <v>33900</v>
      </c>
      <c r="B342" s="197"/>
      <c r="C342" s="197">
        <f>'kosten tabel 2015'!K342</f>
        <v>5500</v>
      </c>
      <c r="D342" s="197">
        <f>'kosten tabel 2015'!L342</f>
        <v>5775</v>
      </c>
    </row>
    <row r="343" spans="1:4" x14ac:dyDescent="0.25">
      <c r="A343" s="197">
        <f>'kosten tabel 2015'!A343</f>
        <v>34000</v>
      </c>
      <c r="B343" s="197"/>
      <c r="C343" s="197">
        <f>'kosten tabel 2015'!K343</f>
        <v>5500</v>
      </c>
      <c r="D343" s="197">
        <f>'kosten tabel 2015'!L343</f>
        <v>5775</v>
      </c>
    </row>
    <row r="344" spans="1:4" x14ac:dyDescent="0.25">
      <c r="A344" s="197">
        <f>'kosten tabel 2015'!A344</f>
        <v>34100</v>
      </c>
      <c r="B344" s="197"/>
      <c r="C344" s="197">
        <f>'kosten tabel 2015'!K344</f>
        <v>5500</v>
      </c>
      <c r="D344" s="197">
        <f>'kosten tabel 2015'!L344</f>
        <v>5775</v>
      </c>
    </row>
    <row r="345" spans="1:4" x14ac:dyDescent="0.25">
      <c r="A345" s="197">
        <f>'kosten tabel 2015'!A345</f>
        <v>34200</v>
      </c>
      <c r="B345" s="197"/>
      <c r="C345" s="197">
        <f>'kosten tabel 2015'!K345</f>
        <v>5500</v>
      </c>
      <c r="D345" s="197">
        <f>'kosten tabel 2015'!L345</f>
        <v>5775</v>
      </c>
    </row>
    <row r="346" spans="1:4" x14ac:dyDescent="0.25">
      <c r="A346" s="197">
        <f>'kosten tabel 2015'!A346</f>
        <v>34300</v>
      </c>
      <c r="B346" s="197"/>
      <c r="C346" s="197">
        <f>'kosten tabel 2015'!K346</f>
        <v>5500</v>
      </c>
      <c r="D346" s="197">
        <f>'kosten tabel 2015'!L346</f>
        <v>5775</v>
      </c>
    </row>
    <row r="347" spans="1:4" x14ac:dyDescent="0.25">
      <c r="A347" s="197">
        <f>'kosten tabel 2015'!A347</f>
        <v>34400</v>
      </c>
      <c r="B347" s="197"/>
      <c r="C347" s="197">
        <f>'kosten tabel 2015'!K347</f>
        <v>5600</v>
      </c>
      <c r="D347" s="197">
        <f>'kosten tabel 2015'!L347</f>
        <v>5880</v>
      </c>
    </row>
    <row r="348" spans="1:4" x14ac:dyDescent="0.25">
      <c r="A348" s="197">
        <f>'kosten tabel 2015'!A348</f>
        <v>34500</v>
      </c>
      <c r="B348" s="197"/>
      <c r="C348" s="197">
        <f>'kosten tabel 2015'!K348</f>
        <v>5600</v>
      </c>
      <c r="D348" s="197">
        <f>'kosten tabel 2015'!L348</f>
        <v>5880</v>
      </c>
    </row>
    <row r="349" spans="1:4" x14ac:dyDescent="0.25">
      <c r="A349" s="197">
        <f>'kosten tabel 2015'!A349</f>
        <v>34600</v>
      </c>
      <c r="B349" s="197"/>
      <c r="C349" s="197">
        <f>'kosten tabel 2015'!K349</f>
        <v>5600</v>
      </c>
      <c r="D349" s="197">
        <f>'kosten tabel 2015'!L349</f>
        <v>5880</v>
      </c>
    </row>
    <row r="350" spans="1:4" x14ac:dyDescent="0.25">
      <c r="A350" s="197">
        <f>'kosten tabel 2015'!A350</f>
        <v>34700</v>
      </c>
      <c r="B350" s="197"/>
      <c r="C350" s="197">
        <f>'kosten tabel 2015'!K350</f>
        <v>5600</v>
      </c>
      <c r="D350" s="197">
        <f>'kosten tabel 2015'!L350</f>
        <v>5880</v>
      </c>
    </row>
    <row r="351" spans="1:4" x14ac:dyDescent="0.25">
      <c r="A351" s="197">
        <f>'kosten tabel 2015'!A351</f>
        <v>34800</v>
      </c>
      <c r="B351" s="197"/>
      <c r="C351" s="197">
        <f>'kosten tabel 2015'!K351</f>
        <v>5600</v>
      </c>
      <c r="D351" s="197">
        <f>'kosten tabel 2015'!L351</f>
        <v>5880</v>
      </c>
    </row>
    <row r="352" spans="1:4" x14ac:dyDescent="0.25">
      <c r="A352" s="197">
        <f>'kosten tabel 2015'!A352</f>
        <v>34900</v>
      </c>
      <c r="B352" s="197"/>
      <c r="C352" s="197">
        <f>'kosten tabel 2015'!K352</f>
        <v>5600</v>
      </c>
      <c r="D352" s="197">
        <f>'kosten tabel 2015'!L352</f>
        <v>5880</v>
      </c>
    </row>
    <row r="353" spans="1:4" x14ac:dyDescent="0.25">
      <c r="A353" s="197">
        <f>'kosten tabel 2015'!A353</f>
        <v>35000</v>
      </c>
      <c r="B353" s="197"/>
      <c r="C353" s="197">
        <f>'kosten tabel 2015'!K353</f>
        <v>5600</v>
      </c>
      <c r="D353" s="197">
        <f>'kosten tabel 2015'!L353</f>
        <v>5880</v>
      </c>
    </row>
    <row r="354" spans="1:4" x14ac:dyDescent="0.25">
      <c r="A354" s="197">
        <f>'kosten tabel 2015'!A354</f>
        <v>35100</v>
      </c>
      <c r="B354" s="197"/>
      <c r="C354" s="197">
        <f>'kosten tabel 2015'!K354</f>
        <v>5600</v>
      </c>
      <c r="D354" s="197">
        <f>'kosten tabel 2015'!L354</f>
        <v>5880</v>
      </c>
    </row>
    <row r="355" spans="1:4" x14ac:dyDescent="0.25">
      <c r="A355" s="197">
        <f>'kosten tabel 2015'!A355</f>
        <v>35200</v>
      </c>
      <c r="B355" s="197"/>
      <c r="C355" s="197">
        <f>'kosten tabel 2015'!K355</f>
        <v>5600</v>
      </c>
      <c r="D355" s="197">
        <f>'kosten tabel 2015'!L355</f>
        <v>5880</v>
      </c>
    </row>
    <row r="356" spans="1:4" x14ac:dyDescent="0.25">
      <c r="A356" s="197">
        <f>'kosten tabel 2015'!A356</f>
        <v>35300</v>
      </c>
      <c r="B356" s="197"/>
      <c r="C356" s="197">
        <f>'kosten tabel 2015'!K356</f>
        <v>5600</v>
      </c>
      <c r="D356" s="197">
        <f>'kosten tabel 2015'!L356</f>
        <v>5880</v>
      </c>
    </row>
    <row r="357" spans="1:4" x14ac:dyDescent="0.25">
      <c r="A357" s="197">
        <f>'kosten tabel 2015'!A357</f>
        <v>35400</v>
      </c>
      <c r="B357" s="197"/>
      <c r="C357" s="197">
        <f>'kosten tabel 2015'!K357</f>
        <v>5600</v>
      </c>
      <c r="D357" s="197">
        <f>'kosten tabel 2015'!L357</f>
        <v>5880</v>
      </c>
    </row>
    <row r="358" spans="1:4" x14ac:dyDescent="0.25">
      <c r="A358" s="197">
        <f>'kosten tabel 2015'!A358</f>
        <v>35500</v>
      </c>
      <c r="B358" s="197"/>
      <c r="C358" s="197">
        <f>'kosten tabel 2015'!K358</f>
        <v>5600</v>
      </c>
      <c r="D358" s="197">
        <f>'kosten tabel 2015'!L358</f>
        <v>5880</v>
      </c>
    </row>
    <row r="359" spans="1:4" x14ac:dyDescent="0.25">
      <c r="A359" s="197">
        <f>'kosten tabel 2015'!A359</f>
        <v>35600</v>
      </c>
      <c r="B359" s="197"/>
      <c r="C359" s="197">
        <f>'kosten tabel 2015'!K359</f>
        <v>5600</v>
      </c>
      <c r="D359" s="197">
        <f>'kosten tabel 2015'!L359</f>
        <v>5880</v>
      </c>
    </row>
    <row r="360" spans="1:4" x14ac:dyDescent="0.25">
      <c r="A360" s="197">
        <f>'kosten tabel 2015'!A360</f>
        <v>35700</v>
      </c>
      <c r="B360" s="197"/>
      <c r="C360" s="197">
        <f>'kosten tabel 2015'!K360</f>
        <v>5700</v>
      </c>
      <c r="D360" s="197">
        <f>'kosten tabel 2015'!L360</f>
        <v>5985</v>
      </c>
    </row>
    <row r="361" spans="1:4" x14ac:dyDescent="0.25">
      <c r="A361" s="197">
        <f>'kosten tabel 2015'!A361</f>
        <v>35800</v>
      </c>
      <c r="B361" s="197"/>
      <c r="C361" s="197">
        <f>'kosten tabel 2015'!K361</f>
        <v>5700</v>
      </c>
      <c r="D361" s="197">
        <f>'kosten tabel 2015'!L361</f>
        <v>5985</v>
      </c>
    </row>
    <row r="362" spans="1:4" x14ac:dyDescent="0.25">
      <c r="A362" s="197">
        <f>'kosten tabel 2015'!A362</f>
        <v>35900</v>
      </c>
      <c r="B362" s="197"/>
      <c r="C362" s="197">
        <f>'kosten tabel 2015'!K362</f>
        <v>5700</v>
      </c>
      <c r="D362" s="197">
        <f>'kosten tabel 2015'!L362</f>
        <v>5985</v>
      </c>
    </row>
    <row r="363" spans="1:4" x14ac:dyDescent="0.25">
      <c r="A363" s="197">
        <f>'kosten tabel 2015'!A363</f>
        <v>36000</v>
      </c>
      <c r="B363" s="197"/>
      <c r="C363" s="197">
        <f>'kosten tabel 2015'!K363</f>
        <v>5700</v>
      </c>
      <c r="D363" s="197">
        <f>'kosten tabel 2015'!L363</f>
        <v>5985</v>
      </c>
    </row>
    <row r="364" spans="1:4" x14ac:dyDescent="0.25">
      <c r="A364" s="197">
        <f>'kosten tabel 2015'!A364</f>
        <v>36100</v>
      </c>
      <c r="B364" s="197"/>
      <c r="C364" s="197">
        <f>'kosten tabel 2015'!K364</f>
        <v>5700</v>
      </c>
      <c r="D364" s="197">
        <f>'kosten tabel 2015'!L364</f>
        <v>5985</v>
      </c>
    </row>
    <row r="365" spans="1:4" x14ac:dyDescent="0.25">
      <c r="A365" s="197">
        <f>'kosten tabel 2015'!A365</f>
        <v>36200</v>
      </c>
      <c r="B365" s="197"/>
      <c r="C365" s="197">
        <f>'kosten tabel 2015'!K365</f>
        <v>5700</v>
      </c>
      <c r="D365" s="197">
        <f>'kosten tabel 2015'!L365</f>
        <v>5985</v>
      </c>
    </row>
    <row r="366" spans="1:4" x14ac:dyDescent="0.25">
      <c r="A366" s="197">
        <f>'kosten tabel 2015'!A366</f>
        <v>36300</v>
      </c>
      <c r="B366" s="197"/>
      <c r="C366" s="197">
        <f>'kosten tabel 2015'!K366</f>
        <v>5700</v>
      </c>
      <c r="D366" s="197">
        <f>'kosten tabel 2015'!L366</f>
        <v>5985</v>
      </c>
    </row>
    <row r="367" spans="1:4" x14ac:dyDescent="0.25">
      <c r="A367" s="197">
        <f>'kosten tabel 2015'!A367</f>
        <v>36400</v>
      </c>
      <c r="B367" s="197"/>
      <c r="C367" s="197">
        <f>'kosten tabel 2015'!K367</f>
        <v>5700</v>
      </c>
      <c r="D367" s="197">
        <f>'kosten tabel 2015'!L367</f>
        <v>5985</v>
      </c>
    </row>
    <row r="368" spans="1:4" x14ac:dyDescent="0.25">
      <c r="A368" s="197">
        <f>'kosten tabel 2015'!A368</f>
        <v>36500</v>
      </c>
      <c r="B368" s="197"/>
      <c r="C368" s="197">
        <f>'kosten tabel 2015'!K368</f>
        <v>5700</v>
      </c>
      <c r="D368" s="197">
        <f>'kosten tabel 2015'!L368</f>
        <v>5985</v>
      </c>
    </row>
    <row r="369" spans="1:4" x14ac:dyDescent="0.25">
      <c r="A369" s="197">
        <f>'kosten tabel 2015'!A369</f>
        <v>36600</v>
      </c>
      <c r="B369" s="197"/>
      <c r="C369" s="197">
        <f>'kosten tabel 2015'!K369</f>
        <v>5700</v>
      </c>
      <c r="D369" s="197">
        <f>'kosten tabel 2015'!L369</f>
        <v>5985</v>
      </c>
    </row>
    <row r="370" spans="1:4" x14ac:dyDescent="0.25">
      <c r="A370" s="197">
        <f>'kosten tabel 2015'!A370</f>
        <v>36700</v>
      </c>
      <c r="B370" s="197"/>
      <c r="C370" s="197">
        <f>'kosten tabel 2015'!K370</f>
        <v>5700</v>
      </c>
      <c r="D370" s="197">
        <f>'kosten tabel 2015'!L370</f>
        <v>5985</v>
      </c>
    </row>
    <row r="371" spans="1:4" x14ac:dyDescent="0.25">
      <c r="A371" s="197">
        <f>'kosten tabel 2015'!A371</f>
        <v>36800</v>
      </c>
      <c r="B371" s="197"/>
      <c r="C371" s="197">
        <f>'kosten tabel 2015'!K371</f>
        <v>5700</v>
      </c>
      <c r="D371" s="197">
        <f>'kosten tabel 2015'!L371</f>
        <v>5985</v>
      </c>
    </row>
    <row r="372" spans="1:4" x14ac:dyDescent="0.25">
      <c r="A372" s="197">
        <f>'kosten tabel 2015'!A372</f>
        <v>36900</v>
      </c>
      <c r="B372" s="197"/>
      <c r="C372" s="197">
        <f>'kosten tabel 2015'!K372</f>
        <v>5700</v>
      </c>
      <c r="D372" s="197">
        <f>'kosten tabel 2015'!L372</f>
        <v>5985</v>
      </c>
    </row>
    <row r="373" spans="1:4" x14ac:dyDescent="0.25">
      <c r="A373" s="197">
        <f>'kosten tabel 2015'!A373</f>
        <v>37000</v>
      </c>
      <c r="B373" s="197"/>
      <c r="C373" s="197">
        <f>'kosten tabel 2015'!K373</f>
        <v>5800</v>
      </c>
      <c r="D373" s="197">
        <f>'kosten tabel 2015'!L373</f>
        <v>6090</v>
      </c>
    </row>
    <row r="374" spans="1:4" x14ac:dyDescent="0.25">
      <c r="A374" s="197">
        <f>'kosten tabel 2015'!A374</f>
        <v>37100</v>
      </c>
      <c r="B374" s="197"/>
      <c r="C374" s="197">
        <f>'kosten tabel 2015'!K374</f>
        <v>5800</v>
      </c>
      <c r="D374" s="197">
        <f>'kosten tabel 2015'!L374</f>
        <v>6090</v>
      </c>
    </row>
    <row r="375" spans="1:4" x14ac:dyDescent="0.25">
      <c r="A375" s="197">
        <f>'kosten tabel 2015'!A375</f>
        <v>37200</v>
      </c>
      <c r="B375" s="197"/>
      <c r="C375" s="197">
        <f>'kosten tabel 2015'!K375</f>
        <v>5800</v>
      </c>
      <c r="D375" s="197">
        <f>'kosten tabel 2015'!L375</f>
        <v>6090</v>
      </c>
    </row>
    <row r="376" spans="1:4" x14ac:dyDescent="0.25">
      <c r="A376" s="197">
        <f>'kosten tabel 2015'!A376</f>
        <v>37300</v>
      </c>
      <c r="B376" s="197"/>
      <c r="C376" s="197">
        <f>'kosten tabel 2015'!K376</f>
        <v>5800</v>
      </c>
      <c r="D376" s="197">
        <f>'kosten tabel 2015'!L376</f>
        <v>6090</v>
      </c>
    </row>
    <row r="377" spans="1:4" x14ac:dyDescent="0.25">
      <c r="A377" s="197">
        <f>'kosten tabel 2015'!A377</f>
        <v>37400</v>
      </c>
      <c r="B377" s="197"/>
      <c r="C377" s="197">
        <f>'kosten tabel 2015'!K377</f>
        <v>5800</v>
      </c>
      <c r="D377" s="197">
        <f>'kosten tabel 2015'!L377</f>
        <v>6090</v>
      </c>
    </row>
    <row r="378" spans="1:4" x14ac:dyDescent="0.25">
      <c r="A378" s="197">
        <f>'kosten tabel 2015'!A378</f>
        <v>37500</v>
      </c>
      <c r="B378" s="197"/>
      <c r="C378" s="197">
        <f>'kosten tabel 2015'!K378</f>
        <v>5800</v>
      </c>
      <c r="D378" s="197">
        <f>'kosten tabel 2015'!L378</f>
        <v>6090</v>
      </c>
    </row>
    <row r="379" spans="1:4" x14ac:dyDescent="0.25">
      <c r="A379" s="197">
        <f>'kosten tabel 2015'!A379</f>
        <v>37600</v>
      </c>
      <c r="B379" s="197"/>
      <c r="C379" s="197">
        <f>'kosten tabel 2015'!K379</f>
        <v>5800</v>
      </c>
      <c r="D379" s="197">
        <f>'kosten tabel 2015'!L379</f>
        <v>6090</v>
      </c>
    </row>
    <row r="380" spans="1:4" x14ac:dyDescent="0.25">
      <c r="A380" s="197">
        <f>'kosten tabel 2015'!A380</f>
        <v>37700</v>
      </c>
      <c r="B380" s="197"/>
      <c r="C380" s="197">
        <f>'kosten tabel 2015'!K380</f>
        <v>5800</v>
      </c>
      <c r="D380" s="197">
        <f>'kosten tabel 2015'!L380</f>
        <v>6090</v>
      </c>
    </row>
    <row r="381" spans="1:4" x14ac:dyDescent="0.25">
      <c r="A381" s="197">
        <f>'kosten tabel 2015'!A381</f>
        <v>37800</v>
      </c>
      <c r="B381" s="197"/>
      <c r="C381" s="197">
        <f>'kosten tabel 2015'!K381</f>
        <v>5800</v>
      </c>
      <c r="D381" s="197">
        <f>'kosten tabel 2015'!L381</f>
        <v>6090</v>
      </c>
    </row>
    <row r="382" spans="1:4" x14ac:dyDescent="0.25">
      <c r="A382" s="197">
        <f>'kosten tabel 2015'!A382</f>
        <v>37900</v>
      </c>
      <c r="B382" s="197"/>
      <c r="C382" s="197">
        <f>'kosten tabel 2015'!K382</f>
        <v>5800</v>
      </c>
      <c r="D382" s="197">
        <f>'kosten tabel 2015'!L382</f>
        <v>6090</v>
      </c>
    </row>
    <row r="383" spans="1:4" x14ac:dyDescent="0.25">
      <c r="A383" s="197">
        <f>'kosten tabel 2015'!A383</f>
        <v>38000</v>
      </c>
      <c r="B383" s="197"/>
      <c r="C383" s="197">
        <f>'kosten tabel 2015'!K383</f>
        <v>5800</v>
      </c>
      <c r="D383" s="197">
        <f>'kosten tabel 2015'!L383</f>
        <v>6090</v>
      </c>
    </row>
    <row r="384" spans="1:4" x14ac:dyDescent="0.25">
      <c r="A384" s="197">
        <f>'kosten tabel 2015'!A384</f>
        <v>38100</v>
      </c>
      <c r="B384" s="197"/>
      <c r="C384" s="197">
        <f>'kosten tabel 2015'!K384</f>
        <v>5800</v>
      </c>
      <c r="D384" s="197">
        <f>'kosten tabel 2015'!L384</f>
        <v>6090</v>
      </c>
    </row>
    <row r="385" spans="1:4" x14ac:dyDescent="0.25">
      <c r="A385" s="197">
        <f>'kosten tabel 2015'!A385</f>
        <v>38200</v>
      </c>
      <c r="B385" s="197"/>
      <c r="C385" s="197">
        <f>'kosten tabel 2015'!K385</f>
        <v>5800</v>
      </c>
      <c r="D385" s="197">
        <f>'kosten tabel 2015'!L385</f>
        <v>6090</v>
      </c>
    </row>
    <row r="386" spans="1:4" x14ac:dyDescent="0.25">
      <c r="A386" s="197">
        <f>'kosten tabel 2015'!A386</f>
        <v>38300</v>
      </c>
      <c r="B386" s="197"/>
      <c r="C386" s="197">
        <f>'kosten tabel 2015'!K386</f>
        <v>5900</v>
      </c>
      <c r="D386" s="197">
        <f>'kosten tabel 2015'!L386</f>
        <v>6195</v>
      </c>
    </row>
    <row r="387" spans="1:4" x14ac:dyDescent="0.25">
      <c r="A387" s="197">
        <f>'kosten tabel 2015'!A387</f>
        <v>38400</v>
      </c>
      <c r="B387" s="197"/>
      <c r="C387" s="197">
        <f>'kosten tabel 2015'!K387</f>
        <v>5900</v>
      </c>
      <c r="D387" s="197">
        <f>'kosten tabel 2015'!L387</f>
        <v>6195</v>
      </c>
    </row>
    <row r="388" spans="1:4" x14ac:dyDescent="0.25">
      <c r="A388" s="197">
        <f>'kosten tabel 2015'!A388</f>
        <v>38500</v>
      </c>
      <c r="B388" s="197"/>
      <c r="C388" s="197">
        <f>'kosten tabel 2015'!K388</f>
        <v>5900</v>
      </c>
      <c r="D388" s="197">
        <f>'kosten tabel 2015'!L388</f>
        <v>6195</v>
      </c>
    </row>
    <row r="389" spans="1:4" x14ac:dyDescent="0.25">
      <c r="A389" s="197">
        <f>'kosten tabel 2015'!A389</f>
        <v>38600</v>
      </c>
      <c r="B389" s="197"/>
      <c r="C389" s="197">
        <f>'kosten tabel 2015'!K389</f>
        <v>5900</v>
      </c>
      <c r="D389" s="197">
        <f>'kosten tabel 2015'!L389</f>
        <v>6195</v>
      </c>
    </row>
    <row r="390" spans="1:4" x14ac:dyDescent="0.25">
      <c r="A390" s="197">
        <f>'kosten tabel 2015'!A390</f>
        <v>38700</v>
      </c>
      <c r="B390" s="197"/>
      <c r="C390" s="197">
        <f>'kosten tabel 2015'!K390</f>
        <v>5900</v>
      </c>
      <c r="D390" s="197">
        <f>'kosten tabel 2015'!L390</f>
        <v>6195</v>
      </c>
    </row>
    <row r="391" spans="1:4" x14ac:dyDescent="0.25">
      <c r="A391" s="197">
        <f>'kosten tabel 2015'!A391</f>
        <v>38800</v>
      </c>
      <c r="B391" s="197"/>
      <c r="C391" s="197">
        <f>'kosten tabel 2015'!K391</f>
        <v>5900</v>
      </c>
      <c r="D391" s="197">
        <f>'kosten tabel 2015'!L391</f>
        <v>6195</v>
      </c>
    </row>
    <row r="392" spans="1:4" x14ac:dyDescent="0.25">
      <c r="A392" s="197">
        <f>'kosten tabel 2015'!A392</f>
        <v>38900</v>
      </c>
      <c r="B392" s="197"/>
      <c r="C392" s="197">
        <f>'kosten tabel 2015'!K392</f>
        <v>5900</v>
      </c>
      <c r="D392" s="197">
        <f>'kosten tabel 2015'!L392</f>
        <v>6195</v>
      </c>
    </row>
    <row r="393" spans="1:4" x14ac:dyDescent="0.25">
      <c r="A393" s="197">
        <f>'kosten tabel 2015'!A393</f>
        <v>39000</v>
      </c>
      <c r="B393" s="197"/>
      <c r="C393" s="197">
        <f>'kosten tabel 2015'!K393</f>
        <v>5900</v>
      </c>
      <c r="D393" s="197">
        <f>'kosten tabel 2015'!L393</f>
        <v>6195</v>
      </c>
    </row>
    <row r="394" spans="1:4" x14ac:dyDescent="0.25">
      <c r="A394" s="197">
        <f>'kosten tabel 2015'!A394</f>
        <v>39100</v>
      </c>
      <c r="B394" s="197"/>
      <c r="C394" s="197">
        <f>'kosten tabel 2015'!K394</f>
        <v>5900</v>
      </c>
      <c r="D394" s="197">
        <f>'kosten tabel 2015'!L394</f>
        <v>6195</v>
      </c>
    </row>
    <row r="395" spans="1:4" x14ac:dyDescent="0.25">
      <c r="A395" s="197">
        <f>'kosten tabel 2015'!A395</f>
        <v>39200</v>
      </c>
      <c r="B395" s="197"/>
      <c r="C395" s="197">
        <f>'kosten tabel 2015'!K395</f>
        <v>5900</v>
      </c>
      <c r="D395" s="197">
        <f>'kosten tabel 2015'!L395</f>
        <v>6195</v>
      </c>
    </row>
    <row r="396" spans="1:4" x14ac:dyDescent="0.25">
      <c r="A396" s="197">
        <f>'kosten tabel 2015'!A396</f>
        <v>39300</v>
      </c>
      <c r="B396" s="197"/>
      <c r="C396" s="197">
        <f>'kosten tabel 2015'!K396</f>
        <v>5900</v>
      </c>
      <c r="D396" s="197">
        <f>'kosten tabel 2015'!L396</f>
        <v>6195</v>
      </c>
    </row>
    <row r="397" spans="1:4" x14ac:dyDescent="0.25">
      <c r="A397" s="197">
        <f>'kosten tabel 2015'!A397</f>
        <v>39400</v>
      </c>
      <c r="B397" s="197"/>
      <c r="C397" s="197">
        <f>'kosten tabel 2015'!K397</f>
        <v>5900</v>
      </c>
      <c r="D397" s="197">
        <f>'kosten tabel 2015'!L397</f>
        <v>6195</v>
      </c>
    </row>
    <row r="398" spans="1:4" x14ac:dyDescent="0.25">
      <c r="A398" s="197">
        <f>'kosten tabel 2015'!A398</f>
        <v>39500</v>
      </c>
      <c r="B398" s="197"/>
      <c r="C398" s="197">
        <f>'kosten tabel 2015'!K398</f>
        <v>5900</v>
      </c>
      <c r="D398" s="197">
        <f>'kosten tabel 2015'!L398</f>
        <v>6195</v>
      </c>
    </row>
    <row r="399" spans="1:4" x14ac:dyDescent="0.25">
      <c r="A399" s="197">
        <f>'kosten tabel 2015'!A399</f>
        <v>39600</v>
      </c>
      <c r="B399" s="197"/>
      <c r="C399" s="197">
        <f>'kosten tabel 2015'!K399</f>
        <v>5900</v>
      </c>
      <c r="D399" s="197">
        <f>'kosten tabel 2015'!L399</f>
        <v>6195</v>
      </c>
    </row>
    <row r="400" spans="1:4" x14ac:dyDescent="0.25">
      <c r="A400" s="197">
        <f>'kosten tabel 2015'!A400</f>
        <v>39700</v>
      </c>
      <c r="B400" s="197"/>
      <c r="C400" s="197">
        <f>'kosten tabel 2015'!K400</f>
        <v>6000</v>
      </c>
      <c r="D400" s="197">
        <f>'kosten tabel 2015'!L400</f>
        <v>6300</v>
      </c>
    </row>
    <row r="401" spans="1:4" x14ac:dyDescent="0.25">
      <c r="A401" s="197">
        <f>'kosten tabel 2015'!A401</f>
        <v>39800</v>
      </c>
      <c r="B401" s="197"/>
      <c r="C401" s="197">
        <f>'kosten tabel 2015'!K401</f>
        <v>6000</v>
      </c>
      <c r="D401" s="197">
        <f>'kosten tabel 2015'!L401</f>
        <v>6300</v>
      </c>
    </row>
    <row r="402" spans="1:4" x14ac:dyDescent="0.25">
      <c r="A402" s="197">
        <f>'kosten tabel 2015'!A402</f>
        <v>39900</v>
      </c>
      <c r="B402" s="197"/>
      <c r="C402" s="197">
        <f>'kosten tabel 2015'!K402</f>
        <v>6000</v>
      </c>
      <c r="D402" s="197">
        <f>'kosten tabel 2015'!L402</f>
        <v>6300</v>
      </c>
    </row>
    <row r="403" spans="1:4" x14ac:dyDescent="0.25">
      <c r="A403" s="197">
        <f>'kosten tabel 2015'!A403</f>
        <v>40000</v>
      </c>
      <c r="B403" s="197"/>
      <c r="C403" s="197">
        <f>'kosten tabel 2015'!K403</f>
        <v>6000</v>
      </c>
      <c r="D403" s="197">
        <f>'kosten tabel 2015'!L403</f>
        <v>6300</v>
      </c>
    </row>
    <row r="404" spans="1:4" x14ac:dyDescent="0.25">
      <c r="A404" s="197">
        <f>'kosten tabel 2015'!A404</f>
        <v>40100</v>
      </c>
      <c r="B404" s="197"/>
      <c r="C404" s="197">
        <f>'kosten tabel 2015'!K404</f>
        <v>6000</v>
      </c>
      <c r="D404" s="197">
        <f>'kosten tabel 2015'!L404</f>
        <v>6300</v>
      </c>
    </row>
    <row r="405" spans="1:4" x14ac:dyDescent="0.25">
      <c r="A405" s="197">
        <f>'kosten tabel 2015'!A405</f>
        <v>40200</v>
      </c>
      <c r="B405" s="197"/>
      <c r="C405" s="197">
        <f>'kosten tabel 2015'!K405</f>
        <v>6000</v>
      </c>
      <c r="D405" s="197">
        <f>'kosten tabel 2015'!L405</f>
        <v>6300</v>
      </c>
    </row>
    <row r="406" spans="1:4" x14ac:dyDescent="0.25">
      <c r="A406" s="197">
        <f>'kosten tabel 2015'!A406</f>
        <v>40300</v>
      </c>
      <c r="B406" s="197"/>
      <c r="C406" s="197">
        <f>'kosten tabel 2015'!K406</f>
        <v>6000</v>
      </c>
      <c r="D406" s="197">
        <f>'kosten tabel 2015'!L406</f>
        <v>6300</v>
      </c>
    </row>
    <row r="407" spans="1:4" x14ac:dyDescent="0.25">
      <c r="A407" s="197">
        <f>'kosten tabel 2015'!A407</f>
        <v>40400</v>
      </c>
      <c r="B407" s="197"/>
      <c r="C407" s="197">
        <f>'kosten tabel 2015'!K407</f>
        <v>6000</v>
      </c>
      <c r="D407" s="197">
        <f>'kosten tabel 2015'!L407</f>
        <v>6300</v>
      </c>
    </row>
    <row r="408" spans="1:4" x14ac:dyDescent="0.25">
      <c r="A408" s="197">
        <f>'kosten tabel 2015'!A408</f>
        <v>40500</v>
      </c>
      <c r="B408" s="197"/>
      <c r="C408" s="197">
        <f>'kosten tabel 2015'!K408</f>
        <v>6000</v>
      </c>
      <c r="D408" s="197">
        <f>'kosten tabel 2015'!L408</f>
        <v>6300</v>
      </c>
    </row>
    <row r="409" spans="1:4" x14ac:dyDescent="0.25">
      <c r="A409" s="197">
        <f>'kosten tabel 2015'!A409</f>
        <v>40600</v>
      </c>
      <c r="B409" s="197"/>
      <c r="C409" s="197">
        <f>'kosten tabel 2015'!K409</f>
        <v>6000</v>
      </c>
      <c r="D409" s="197">
        <f>'kosten tabel 2015'!L409</f>
        <v>6300</v>
      </c>
    </row>
    <row r="410" spans="1:4" x14ac:dyDescent="0.25">
      <c r="A410" s="197">
        <f>'kosten tabel 2015'!A410</f>
        <v>40700</v>
      </c>
      <c r="B410" s="197"/>
      <c r="C410" s="197">
        <f>'kosten tabel 2015'!K410</f>
        <v>6000</v>
      </c>
      <c r="D410" s="197">
        <f>'kosten tabel 2015'!L410</f>
        <v>6300</v>
      </c>
    </row>
    <row r="411" spans="1:4" x14ac:dyDescent="0.25">
      <c r="A411" s="197">
        <f>'kosten tabel 2015'!A411</f>
        <v>40800</v>
      </c>
      <c r="B411" s="197"/>
      <c r="C411" s="197">
        <f>'kosten tabel 2015'!K411</f>
        <v>6000</v>
      </c>
      <c r="D411" s="197">
        <f>'kosten tabel 2015'!L411</f>
        <v>6300</v>
      </c>
    </row>
    <row r="412" spans="1:4" x14ac:dyDescent="0.25">
      <c r="A412" s="197">
        <f>'kosten tabel 2015'!A412</f>
        <v>40900</v>
      </c>
      <c r="B412" s="197"/>
      <c r="C412" s="197">
        <f>'kosten tabel 2015'!K412</f>
        <v>6000</v>
      </c>
      <c r="D412" s="197">
        <f>'kosten tabel 2015'!L412</f>
        <v>6300</v>
      </c>
    </row>
    <row r="413" spans="1:4" x14ac:dyDescent="0.25">
      <c r="A413" s="197">
        <f>'kosten tabel 2015'!A413</f>
        <v>41000</v>
      </c>
      <c r="B413" s="197"/>
      <c r="C413" s="197">
        <f>'kosten tabel 2015'!K413</f>
        <v>6100</v>
      </c>
      <c r="D413" s="197">
        <f>'kosten tabel 2015'!L413</f>
        <v>6405</v>
      </c>
    </row>
    <row r="414" spans="1:4" x14ac:dyDescent="0.25">
      <c r="A414" s="197">
        <f>'kosten tabel 2015'!A414</f>
        <v>41100</v>
      </c>
      <c r="B414" s="197"/>
      <c r="C414" s="197">
        <f>'kosten tabel 2015'!K414</f>
        <v>6100</v>
      </c>
      <c r="D414" s="197">
        <f>'kosten tabel 2015'!L414</f>
        <v>6405</v>
      </c>
    </row>
    <row r="415" spans="1:4" x14ac:dyDescent="0.25">
      <c r="A415" s="197">
        <f>'kosten tabel 2015'!A415</f>
        <v>41200</v>
      </c>
      <c r="B415" s="197"/>
      <c r="C415" s="197">
        <f>'kosten tabel 2015'!K415</f>
        <v>6100</v>
      </c>
      <c r="D415" s="197">
        <f>'kosten tabel 2015'!L415</f>
        <v>6405</v>
      </c>
    </row>
    <row r="416" spans="1:4" x14ac:dyDescent="0.25">
      <c r="A416" s="197">
        <f>'kosten tabel 2015'!A416</f>
        <v>41300</v>
      </c>
      <c r="B416" s="197"/>
      <c r="C416" s="197">
        <f>'kosten tabel 2015'!K416</f>
        <v>6100</v>
      </c>
      <c r="D416" s="197">
        <f>'kosten tabel 2015'!L416</f>
        <v>6405</v>
      </c>
    </row>
    <row r="417" spans="1:4" x14ac:dyDescent="0.25">
      <c r="A417" s="197">
        <f>'kosten tabel 2015'!A417</f>
        <v>41400</v>
      </c>
      <c r="B417" s="197"/>
      <c r="C417" s="197">
        <f>'kosten tabel 2015'!K417</f>
        <v>6100</v>
      </c>
      <c r="D417" s="197">
        <f>'kosten tabel 2015'!L417</f>
        <v>6405</v>
      </c>
    </row>
    <row r="418" spans="1:4" x14ac:dyDescent="0.25">
      <c r="A418" s="197">
        <f>'kosten tabel 2015'!A418</f>
        <v>41500</v>
      </c>
      <c r="B418" s="197"/>
      <c r="C418" s="197">
        <f>'kosten tabel 2015'!K418</f>
        <v>6100</v>
      </c>
      <c r="D418" s="197">
        <f>'kosten tabel 2015'!L418</f>
        <v>6405</v>
      </c>
    </row>
    <row r="419" spans="1:4" x14ac:dyDescent="0.25">
      <c r="A419" s="197">
        <f>'kosten tabel 2015'!A419</f>
        <v>41600</v>
      </c>
      <c r="B419" s="197"/>
      <c r="C419" s="197">
        <f>'kosten tabel 2015'!K419</f>
        <v>6100</v>
      </c>
      <c r="D419" s="197">
        <f>'kosten tabel 2015'!L419</f>
        <v>6405</v>
      </c>
    </row>
    <row r="420" spans="1:4" x14ac:dyDescent="0.25">
      <c r="A420" s="197">
        <f>'kosten tabel 2015'!A420</f>
        <v>41700</v>
      </c>
      <c r="B420" s="197"/>
      <c r="C420" s="197">
        <f>'kosten tabel 2015'!K420</f>
        <v>6100</v>
      </c>
      <c r="D420" s="197">
        <f>'kosten tabel 2015'!L420</f>
        <v>6405</v>
      </c>
    </row>
    <row r="421" spans="1:4" x14ac:dyDescent="0.25">
      <c r="A421" s="197">
        <f>'kosten tabel 2015'!A421</f>
        <v>41800</v>
      </c>
      <c r="B421" s="197"/>
      <c r="C421" s="197">
        <f>'kosten tabel 2015'!K421</f>
        <v>6100</v>
      </c>
      <c r="D421" s="197">
        <f>'kosten tabel 2015'!L421</f>
        <v>6405</v>
      </c>
    </row>
    <row r="422" spans="1:4" x14ac:dyDescent="0.25">
      <c r="A422" s="197">
        <f>'kosten tabel 2015'!A422</f>
        <v>41900</v>
      </c>
      <c r="B422" s="197"/>
      <c r="C422" s="197">
        <f>'kosten tabel 2015'!K422</f>
        <v>6100</v>
      </c>
      <c r="D422" s="197">
        <f>'kosten tabel 2015'!L422</f>
        <v>6405</v>
      </c>
    </row>
    <row r="423" spans="1:4" x14ac:dyDescent="0.25">
      <c r="A423" s="197">
        <f>'kosten tabel 2015'!A423</f>
        <v>42000</v>
      </c>
      <c r="B423" s="197"/>
      <c r="C423" s="197">
        <f>'kosten tabel 2015'!K423</f>
        <v>6100</v>
      </c>
      <c r="D423" s="197">
        <f>'kosten tabel 2015'!L423</f>
        <v>6405</v>
      </c>
    </row>
    <row r="424" spans="1:4" x14ac:dyDescent="0.25">
      <c r="A424" s="197">
        <f>'kosten tabel 2015'!A424</f>
        <v>42100</v>
      </c>
      <c r="B424" s="197"/>
      <c r="C424" s="197">
        <f>'kosten tabel 2015'!K424</f>
        <v>6100</v>
      </c>
      <c r="D424" s="197">
        <f>'kosten tabel 2015'!L424</f>
        <v>6405</v>
      </c>
    </row>
    <row r="425" spans="1:4" x14ac:dyDescent="0.25">
      <c r="A425" s="197">
        <f>'kosten tabel 2015'!A425</f>
        <v>42200</v>
      </c>
      <c r="B425" s="197"/>
      <c r="C425" s="197">
        <f>'kosten tabel 2015'!K425</f>
        <v>6100</v>
      </c>
      <c r="D425" s="197">
        <f>'kosten tabel 2015'!L425</f>
        <v>6405</v>
      </c>
    </row>
    <row r="426" spans="1:4" x14ac:dyDescent="0.25">
      <c r="A426" s="197">
        <f>'kosten tabel 2015'!A426</f>
        <v>42300</v>
      </c>
      <c r="B426" s="197"/>
      <c r="C426" s="197">
        <f>'kosten tabel 2015'!K426</f>
        <v>6100</v>
      </c>
      <c r="D426" s="197">
        <f>'kosten tabel 2015'!L426</f>
        <v>6405</v>
      </c>
    </row>
    <row r="427" spans="1:4" x14ac:dyDescent="0.25">
      <c r="A427" s="197">
        <f>'kosten tabel 2015'!A427</f>
        <v>42400</v>
      </c>
      <c r="B427" s="197"/>
      <c r="C427" s="197">
        <f>'kosten tabel 2015'!K427</f>
        <v>6200</v>
      </c>
      <c r="D427" s="197">
        <f>'kosten tabel 2015'!L427</f>
        <v>6510</v>
      </c>
    </row>
    <row r="428" spans="1:4" x14ac:dyDescent="0.25">
      <c r="A428" s="197">
        <f>'kosten tabel 2015'!A428</f>
        <v>42500</v>
      </c>
      <c r="B428" s="197"/>
      <c r="C428" s="197">
        <f>'kosten tabel 2015'!K428</f>
        <v>6200</v>
      </c>
      <c r="D428" s="197">
        <f>'kosten tabel 2015'!L428</f>
        <v>6510</v>
      </c>
    </row>
    <row r="429" spans="1:4" x14ac:dyDescent="0.25">
      <c r="A429" s="197">
        <f>'kosten tabel 2015'!A429</f>
        <v>42600</v>
      </c>
      <c r="B429" s="197"/>
      <c r="C429" s="197">
        <f>'kosten tabel 2015'!K429</f>
        <v>6200</v>
      </c>
      <c r="D429" s="197">
        <f>'kosten tabel 2015'!L429</f>
        <v>6510</v>
      </c>
    </row>
    <row r="430" spans="1:4" x14ac:dyDescent="0.25">
      <c r="A430" s="197">
        <f>'kosten tabel 2015'!A430</f>
        <v>42700</v>
      </c>
      <c r="B430" s="197"/>
      <c r="C430" s="197">
        <f>'kosten tabel 2015'!K430</f>
        <v>6200</v>
      </c>
      <c r="D430" s="197">
        <f>'kosten tabel 2015'!L430</f>
        <v>6510</v>
      </c>
    </row>
    <row r="431" spans="1:4" x14ac:dyDescent="0.25">
      <c r="A431" s="197">
        <f>'kosten tabel 2015'!A431</f>
        <v>42800</v>
      </c>
      <c r="B431" s="197"/>
      <c r="C431" s="197">
        <f>'kosten tabel 2015'!K431</f>
        <v>6200</v>
      </c>
      <c r="D431" s="197">
        <f>'kosten tabel 2015'!L431</f>
        <v>6510</v>
      </c>
    </row>
    <row r="432" spans="1:4" x14ac:dyDescent="0.25">
      <c r="A432" s="197">
        <f>'kosten tabel 2015'!A432</f>
        <v>42900</v>
      </c>
      <c r="B432" s="197"/>
      <c r="C432" s="197">
        <f>'kosten tabel 2015'!K432</f>
        <v>6200</v>
      </c>
      <c r="D432" s="197">
        <f>'kosten tabel 2015'!L432</f>
        <v>6510</v>
      </c>
    </row>
    <row r="433" spans="1:4" x14ac:dyDescent="0.25">
      <c r="A433" s="197">
        <f>'kosten tabel 2015'!A433</f>
        <v>43000</v>
      </c>
      <c r="B433" s="197"/>
      <c r="C433" s="197">
        <f>'kosten tabel 2015'!K433</f>
        <v>6200</v>
      </c>
      <c r="D433" s="197">
        <f>'kosten tabel 2015'!L433</f>
        <v>6510</v>
      </c>
    </row>
    <row r="434" spans="1:4" x14ac:dyDescent="0.25">
      <c r="A434" s="197">
        <f>'kosten tabel 2015'!A434</f>
        <v>43100</v>
      </c>
      <c r="B434" s="197"/>
      <c r="C434" s="197">
        <f>'kosten tabel 2015'!K434</f>
        <v>6200</v>
      </c>
      <c r="D434" s="197">
        <f>'kosten tabel 2015'!L434</f>
        <v>6510</v>
      </c>
    </row>
    <row r="435" spans="1:4" x14ac:dyDescent="0.25">
      <c r="A435" s="197">
        <f>'kosten tabel 2015'!A435</f>
        <v>43200</v>
      </c>
      <c r="B435" s="197"/>
      <c r="C435" s="197">
        <f>'kosten tabel 2015'!K435</f>
        <v>6200</v>
      </c>
      <c r="D435" s="197">
        <f>'kosten tabel 2015'!L435</f>
        <v>6510</v>
      </c>
    </row>
    <row r="436" spans="1:4" x14ac:dyDescent="0.25">
      <c r="A436" s="197">
        <f>'kosten tabel 2015'!A436</f>
        <v>43300</v>
      </c>
      <c r="B436" s="197"/>
      <c r="C436" s="197">
        <f>'kosten tabel 2015'!K436</f>
        <v>6200</v>
      </c>
      <c r="D436" s="197">
        <f>'kosten tabel 2015'!L436</f>
        <v>6510</v>
      </c>
    </row>
    <row r="437" spans="1:4" x14ac:dyDescent="0.25">
      <c r="A437" s="197">
        <f>'kosten tabel 2015'!A437</f>
        <v>43400</v>
      </c>
      <c r="B437" s="197"/>
      <c r="C437" s="197">
        <f>'kosten tabel 2015'!K437</f>
        <v>6200</v>
      </c>
      <c r="D437" s="197">
        <f>'kosten tabel 2015'!L437</f>
        <v>6510</v>
      </c>
    </row>
    <row r="438" spans="1:4" x14ac:dyDescent="0.25">
      <c r="A438" s="197">
        <f>'kosten tabel 2015'!A438</f>
        <v>43500</v>
      </c>
      <c r="B438" s="197"/>
      <c r="C438" s="197">
        <f>'kosten tabel 2015'!K438</f>
        <v>6200</v>
      </c>
      <c r="D438" s="197">
        <f>'kosten tabel 2015'!L438</f>
        <v>6510</v>
      </c>
    </row>
    <row r="439" spans="1:4" x14ac:dyDescent="0.25">
      <c r="A439" s="197">
        <f>'kosten tabel 2015'!A439</f>
        <v>43600</v>
      </c>
      <c r="B439" s="197"/>
      <c r="C439" s="197">
        <f>'kosten tabel 2015'!K439</f>
        <v>6200</v>
      </c>
      <c r="D439" s="197">
        <f>'kosten tabel 2015'!L439</f>
        <v>6510</v>
      </c>
    </row>
    <row r="440" spans="1:4" x14ac:dyDescent="0.25">
      <c r="A440" s="197">
        <f>'kosten tabel 2015'!A440</f>
        <v>43700</v>
      </c>
      <c r="B440" s="197"/>
      <c r="C440" s="197">
        <f>'kosten tabel 2015'!K440</f>
        <v>6200</v>
      </c>
      <c r="D440" s="197">
        <f>'kosten tabel 2015'!L440</f>
        <v>6510</v>
      </c>
    </row>
    <row r="441" spans="1:4" x14ac:dyDescent="0.25">
      <c r="A441" s="197">
        <f>'kosten tabel 2015'!A441</f>
        <v>43800</v>
      </c>
      <c r="B441" s="197"/>
      <c r="C441" s="197">
        <f>'kosten tabel 2015'!K441</f>
        <v>6300</v>
      </c>
      <c r="D441" s="197">
        <f>'kosten tabel 2015'!L441</f>
        <v>6615</v>
      </c>
    </row>
    <row r="442" spans="1:4" x14ac:dyDescent="0.25">
      <c r="A442" s="197">
        <f>'kosten tabel 2015'!A442</f>
        <v>43900</v>
      </c>
      <c r="B442" s="197"/>
      <c r="C442" s="197">
        <f>'kosten tabel 2015'!K442</f>
        <v>6300</v>
      </c>
      <c r="D442" s="197">
        <f>'kosten tabel 2015'!L442</f>
        <v>6615</v>
      </c>
    </row>
    <row r="443" spans="1:4" x14ac:dyDescent="0.25">
      <c r="A443" s="197">
        <f>'kosten tabel 2015'!A443</f>
        <v>44000</v>
      </c>
      <c r="B443" s="197"/>
      <c r="C443" s="197">
        <f>'kosten tabel 2015'!K443</f>
        <v>6300</v>
      </c>
      <c r="D443" s="197">
        <f>'kosten tabel 2015'!L443</f>
        <v>6615</v>
      </c>
    </row>
    <row r="444" spans="1:4" x14ac:dyDescent="0.25">
      <c r="A444" s="197">
        <f>'kosten tabel 2015'!A444</f>
        <v>44100</v>
      </c>
      <c r="B444" s="197"/>
      <c r="C444" s="197">
        <f>'kosten tabel 2015'!K444</f>
        <v>6300</v>
      </c>
      <c r="D444" s="197">
        <f>'kosten tabel 2015'!L444</f>
        <v>6615</v>
      </c>
    </row>
    <row r="445" spans="1:4" x14ac:dyDescent="0.25">
      <c r="A445" s="197">
        <f>'kosten tabel 2015'!A445</f>
        <v>44200</v>
      </c>
      <c r="B445" s="197"/>
      <c r="C445" s="197">
        <f>'kosten tabel 2015'!K445</f>
        <v>6300</v>
      </c>
      <c r="D445" s="197">
        <f>'kosten tabel 2015'!L445</f>
        <v>6615</v>
      </c>
    </row>
    <row r="446" spans="1:4" x14ac:dyDescent="0.25">
      <c r="A446" s="197">
        <f>'kosten tabel 2015'!A446</f>
        <v>44300</v>
      </c>
      <c r="B446" s="197"/>
      <c r="C446" s="197">
        <f>'kosten tabel 2015'!K446</f>
        <v>6300</v>
      </c>
      <c r="D446" s="197">
        <f>'kosten tabel 2015'!L446</f>
        <v>6615</v>
      </c>
    </row>
    <row r="447" spans="1:4" x14ac:dyDescent="0.25">
      <c r="A447" s="197">
        <f>'kosten tabel 2015'!A447</f>
        <v>44400</v>
      </c>
      <c r="B447" s="197"/>
      <c r="C447" s="197">
        <f>'kosten tabel 2015'!K447</f>
        <v>6300</v>
      </c>
      <c r="D447" s="197">
        <f>'kosten tabel 2015'!L447</f>
        <v>6615</v>
      </c>
    </row>
    <row r="448" spans="1:4" x14ac:dyDescent="0.25">
      <c r="A448" s="197">
        <f>'kosten tabel 2015'!A448</f>
        <v>44500</v>
      </c>
      <c r="B448" s="197"/>
      <c r="C448" s="197">
        <f>'kosten tabel 2015'!K448</f>
        <v>6300</v>
      </c>
      <c r="D448" s="197">
        <f>'kosten tabel 2015'!L448</f>
        <v>6615</v>
      </c>
    </row>
    <row r="449" spans="1:4" x14ac:dyDescent="0.25">
      <c r="A449" s="197">
        <f>'kosten tabel 2015'!A449</f>
        <v>44600</v>
      </c>
      <c r="B449" s="197"/>
      <c r="C449" s="197">
        <f>'kosten tabel 2015'!K449</f>
        <v>6300</v>
      </c>
      <c r="D449" s="197">
        <f>'kosten tabel 2015'!L449</f>
        <v>6615</v>
      </c>
    </row>
    <row r="450" spans="1:4" x14ac:dyDescent="0.25">
      <c r="A450" s="197">
        <f>'kosten tabel 2015'!A450</f>
        <v>44700</v>
      </c>
      <c r="B450" s="197"/>
      <c r="C450" s="197">
        <f>'kosten tabel 2015'!K450</f>
        <v>6300</v>
      </c>
      <c r="D450" s="197">
        <f>'kosten tabel 2015'!L450</f>
        <v>6615</v>
      </c>
    </row>
    <row r="451" spans="1:4" x14ac:dyDescent="0.25">
      <c r="A451" s="197">
        <f>'kosten tabel 2015'!A451</f>
        <v>44800</v>
      </c>
      <c r="B451" s="197"/>
      <c r="C451" s="197">
        <f>'kosten tabel 2015'!K451</f>
        <v>6300</v>
      </c>
      <c r="D451" s="197">
        <f>'kosten tabel 2015'!L451</f>
        <v>6615</v>
      </c>
    </row>
    <row r="452" spans="1:4" x14ac:dyDescent="0.25">
      <c r="A452" s="197">
        <f>'kosten tabel 2015'!A452</f>
        <v>44900</v>
      </c>
      <c r="B452" s="197"/>
      <c r="C452" s="197">
        <f>'kosten tabel 2015'!K452</f>
        <v>6300</v>
      </c>
      <c r="D452" s="197">
        <f>'kosten tabel 2015'!L452</f>
        <v>6615</v>
      </c>
    </row>
    <row r="453" spans="1:4" x14ac:dyDescent="0.25">
      <c r="A453" s="197">
        <f>'kosten tabel 2015'!A453</f>
        <v>45000</v>
      </c>
      <c r="B453" s="197"/>
      <c r="C453" s="197">
        <f>'kosten tabel 2015'!K453</f>
        <v>6300</v>
      </c>
      <c r="D453" s="197">
        <f>'kosten tabel 2015'!L453</f>
        <v>6615</v>
      </c>
    </row>
    <row r="454" spans="1:4" x14ac:dyDescent="0.25">
      <c r="A454" s="197">
        <f>'kosten tabel 2015'!A454</f>
        <v>45100</v>
      </c>
      <c r="B454" s="197"/>
      <c r="C454" s="197">
        <f>'kosten tabel 2015'!K454</f>
        <v>6400</v>
      </c>
      <c r="D454" s="197">
        <f>'kosten tabel 2015'!L454</f>
        <v>6720</v>
      </c>
    </row>
    <row r="455" spans="1:4" x14ac:dyDescent="0.25">
      <c r="A455" s="197">
        <f>'kosten tabel 2015'!A455</f>
        <v>45200</v>
      </c>
      <c r="B455" s="197"/>
      <c r="C455" s="197">
        <f>'kosten tabel 2015'!K455</f>
        <v>6400</v>
      </c>
      <c r="D455" s="197">
        <f>'kosten tabel 2015'!L455</f>
        <v>6720</v>
      </c>
    </row>
    <row r="456" spans="1:4" x14ac:dyDescent="0.25">
      <c r="A456" s="197">
        <f>'kosten tabel 2015'!A456</f>
        <v>45300</v>
      </c>
      <c r="B456" s="197"/>
      <c r="C456" s="197">
        <f>'kosten tabel 2015'!K456</f>
        <v>6400</v>
      </c>
      <c r="D456" s="197">
        <f>'kosten tabel 2015'!L456</f>
        <v>6720</v>
      </c>
    </row>
    <row r="457" spans="1:4" x14ac:dyDescent="0.25">
      <c r="A457" s="197">
        <f>'kosten tabel 2015'!A457</f>
        <v>45400</v>
      </c>
      <c r="B457" s="197"/>
      <c r="C457" s="197">
        <f>'kosten tabel 2015'!K457</f>
        <v>6400</v>
      </c>
      <c r="D457" s="197">
        <f>'kosten tabel 2015'!L457</f>
        <v>6720</v>
      </c>
    </row>
    <row r="458" spans="1:4" x14ac:dyDescent="0.25">
      <c r="A458" s="197">
        <f>'kosten tabel 2015'!A458</f>
        <v>45500</v>
      </c>
      <c r="B458" s="197"/>
      <c r="C458" s="197">
        <f>'kosten tabel 2015'!K458</f>
        <v>6400</v>
      </c>
      <c r="D458" s="197">
        <f>'kosten tabel 2015'!L458</f>
        <v>6720</v>
      </c>
    </row>
    <row r="459" spans="1:4" x14ac:dyDescent="0.25">
      <c r="A459" s="197">
        <f>'kosten tabel 2015'!A459</f>
        <v>45600</v>
      </c>
      <c r="B459" s="197"/>
      <c r="C459" s="197">
        <f>'kosten tabel 2015'!K459</f>
        <v>6500</v>
      </c>
      <c r="D459" s="197">
        <f>'kosten tabel 2015'!L459</f>
        <v>6825</v>
      </c>
    </row>
    <row r="460" spans="1:4" x14ac:dyDescent="0.25">
      <c r="A460" s="197">
        <f>'kosten tabel 2015'!A460</f>
        <v>45700</v>
      </c>
      <c r="B460" s="197"/>
      <c r="C460" s="197">
        <f>'kosten tabel 2015'!K460</f>
        <v>6500</v>
      </c>
      <c r="D460" s="197">
        <f>'kosten tabel 2015'!L460</f>
        <v>6825</v>
      </c>
    </row>
    <row r="461" spans="1:4" x14ac:dyDescent="0.25">
      <c r="A461" s="197">
        <f>'kosten tabel 2015'!A461</f>
        <v>45800</v>
      </c>
      <c r="B461" s="197"/>
      <c r="C461" s="197">
        <f>'kosten tabel 2015'!K461</f>
        <v>6500</v>
      </c>
      <c r="D461" s="197">
        <f>'kosten tabel 2015'!L461</f>
        <v>6825</v>
      </c>
    </row>
    <row r="462" spans="1:4" x14ac:dyDescent="0.25">
      <c r="A462" s="197">
        <f>'kosten tabel 2015'!A462</f>
        <v>45900</v>
      </c>
      <c r="B462" s="197"/>
      <c r="C462" s="197">
        <f>'kosten tabel 2015'!K462</f>
        <v>6500</v>
      </c>
      <c r="D462" s="197">
        <f>'kosten tabel 2015'!L462</f>
        <v>6825</v>
      </c>
    </row>
    <row r="463" spans="1:4" x14ac:dyDescent="0.25">
      <c r="A463" s="197">
        <f>'kosten tabel 2015'!A463</f>
        <v>46000</v>
      </c>
      <c r="B463" s="197"/>
      <c r="C463" s="197">
        <f>'kosten tabel 2015'!K463</f>
        <v>6500</v>
      </c>
      <c r="D463" s="197">
        <f>'kosten tabel 2015'!L463</f>
        <v>6825</v>
      </c>
    </row>
    <row r="464" spans="1:4" x14ac:dyDescent="0.25">
      <c r="A464" s="197">
        <f>'kosten tabel 2015'!A464</f>
        <v>46100</v>
      </c>
      <c r="B464" s="197"/>
      <c r="C464" s="197">
        <f>'kosten tabel 2015'!K464</f>
        <v>6500</v>
      </c>
      <c r="D464" s="197">
        <f>'kosten tabel 2015'!L464</f>
        <v>6825</v>
      </c>
    </row>
    <row r="465" spans="1:4" x14ac:dyDescent="0.25">
      <c r="A465" s="197">
        <f>'kosten tabel 2015'!A465</f>
        <v>46200</v>
      </c>
      <c r="B465" s="197"/>
      <c r="C465" s="197">
        <f>'kosten tabel 2015'!K465</f>
        <v>6600</v>
      </c>
      <c r="D465" s="197">
        <f>'kosten tabel 2015'!L465</f>
        <v>6930</v>
      </c>
    </row>
    <row r="466" spans="1:4" x14ac:dyDescent="0.25">
      <c r="A466" s="197">
        <f>'kosten tabel 2015'!A466</f>
        <v>46300</v>
      </c>
      <c r="B466" s="197"/>
      <c r="C466" s="197">
        <f>'kosten tabel 2015'!K466</f>
        <v>6600</v>
      </c>
      <c r="D466" s="197">
        <f>'kosten tabel 2015'!L466</f>
        <v>6930</v>
      </c>
    </row>
    <row r="467" spans="1:4" x14ac:dyDescent="0.25">
      <c r="A467" s="197">
        <f>'kosten tabel 2015'!A467</f>
        <v>46400</v>
      </c>
      <c r="B467" s="197"/>
      <c r="C467" s="197">
        <f>'kosten tabel 2015'!K467</f>
        <v>6600</v>
      </c>
      <c r="D467" s="197">
        <f>'kosten tabel 2015'!L467</f>
        <v>6930</v>
      </c>
    </row>
    <row r="468" spans="1:4" x14ac:dyDescent="0.25">
      <c r="A468" s="197">
        <f>'kosten tabel 2015'!A468</f>
        <v>46500</v>
      </c>
      <c r="B468" s="197"/>
      <c r="C468" s="197">
        <f>'kosten tabel 2015'!K468</f>
        <v>6600</v>
      </c>
      <c r="D468" s="197">
        <f>'kosten tabel 2015'!L468</f>
        <v>6930</v>
      </c>
    </row>
    <row r="469" spans="1:4" x14ac:dyDescent="0.25">
      <c r="A469" s="197">
        <f>'kosten tabel 2015'!A469</f>
        <v>46600</v>
      </c>
      <c r="B469" s="197"/>
      <c r="C469" s="197">
        <f>'kosten tabel 2015'!K469</f>
        <v>6600</v>
      </c>
      <c r="D469" s="197">
        <f>'kosten tabel 2015'!L469</f>
        <v>6930</v>
      </c>
    </row>
    <row r="470" spans="1:4" x14ac:dyDescent="0.25">
      <c r="A470" s="197">
        <f>'kosten tabel 2015'!A470</f>
        <v>46700</v>
      </c>
      <c r="B470" s="197"/>
      <c r="C470" s="197">
        <f>'kosten tabel 2015'!K470</f>
        <v>6600</v>
      </c>
      <c r="D470" s="197">
        <f>'kosten tabel 2015'!L470</f>
        <v>6930</v>
      </c>
    </row>
    <row r="471" spans="1:4" x14ac:dyDescent="0.25">
      <c r="A471" s="197">
        <f>'kosten tabel 2015'!A471</f>
        <v>46800</v>
      </c>
      <c r="B471" s="197"/>
      <c r="C471" s="197">
        <f>'kosten tabel 2015'!K471</f>
        <v>6700</v>
      </c>
      <c r="D471" s="197">
        <f>'kosten tabel 2015'!L471</f>
        <v>7035</v>
      </c>
    </row>
    <row r="472" spans="1:4" x14ac:dyDescent="0.25">
      <c r="A472" s="197">
        <f>'kosten tabel 2015'!A472</f>
        <v>46900</v>
      </c>
      <c r="B472" s="197"/>
      <c r="C472" s="197">
        <f>'kosten tabel 2015'!K472</f>
        <v>6700</v>
      </c>
      <c r="D472" s="197">
        <f>'kosten tabel 2015'!L472</f>
        <v>7035</v>
      </c>
    </row>
    <row r="473" spans="1:4" x14ac:dyDescent="0.25">
      <c r="A473" s="197">
        <f>'kosten tabel 2015'!A473</f>
        <v>47000</v>
      </c>
      <c r="B473" s="197"/>
      <c r="C473" s="197">
        <f>'kosten tabel 2015'!K473</f>
        <v>6700</v>
      </c>
      <c r="D473" s="197">
        <f>'kosten tabel 2015'!L473</f>
        <v>7035</v>
      </c>
    </row>
    <row r="474" spans="1:4" x14ac:dyDescent="0.25">
      <c r="A474" s="197">
        <f>'kosten tabel 2015'!A474</f>
        <v>47100</v>
      </c>
      <c r="B474" s="197"/>
      <c r="C474" s="197">
        <f>'kosten tabel 2015'!K474</f>
        <v>6700</v>
      </c>
      <c r="D474" s="197">
        <f>'kosten tabel 2015'!L474</f>
        <v>7035</v>
      </c>
    </row>
    <row r="475" spans="1:4" x14ac:dyDescent="0.25">
      <c r="A475" s="197">
        <f>'kosten tabel 2015'!A475</f>
        <v>47200</v>
      </c>
      <c r="B475" s="197"/>
      <c r="C475" s="197">
        <f>'kosten tabel 2015'!K475</f>
        <v>6700</v>
      </c>
      <c r="D475" s="197">
        <f>'kosten tabel 2015'!L475</f>
        <v>7035</v>
      </c>
    </row>
    <row r="476" spans="1:4" x14ac:dyDescent="0.25">
      <c r="A476" s="197">
        <f>'kosten tabel 2015'!A476</f>
        <v>47300</v>
      </c>
      <c r="B476" s="197"/>
      <c r="C476" s="197">
        <f>'kosten tabel 2015'!K476</f>
        <v>6700</v>
      </c>
      <c r="D476" s="197">
        <f>'kosten tabel 2015'!L476</f>
        <v>7035</v>
      </c>
    </row>
    <row r="477" spans="1:4" x14ac:dyDescent="0.25">
      <c r="A477" s="197">
        <f>'kosten tabel 2015'!A477</f>
        <v>47400</v>
      </c>
      <c r="B477" s="197"/>
      <c r="C477" s="197">
        <f>'kosten tabel 2015'!K477</f>
        <v>6800</v>
      </c>
      <c r="D477" s="197">
        <f>'kosten tabel 2015'!L477</f>
        <v>7140</v>
      </c>
    </row>
    <row r="478" spans="1:4" x14ac:dyDescent="0.25">
      <c r="A478" s="197">
        <f>'kosten tabel 2015'!A478</f>
        <v>47500</v>
      </c>
      <c r="B478" s="197"/>
      <c r="C478" s="197">
        <f>'kosten tabel 2015'!K478</f>
        <v>6800</v>
      </c>
      <c r="D478" s="197">
        <f>'kosten tabel 2015'!L478</f>
        <v>7140</v>
      </c>
    </row>
    <row r="479" spans="1:4" x14ac:dyDescent="0.25">
      <c r="A479" s="197">
        <f>'kosten tabel 2015'!A479</f>
        <v>47600</v>
      </c>
      <c r="B479" s="197"/>
      <c r="C479" s="197">
        <f>'kosten tabel 2015'!K479</f>
        <v>6800</v>
      </c>
      <c r="D479" s="197">
        <f>'kosten tabel 2015'!L479</f>
        <v>7140</v>
      </c>
    </row>
    <row r="480" spans="1:4" x14ac:dyDescent="0.25">
      <c r="A480" s="197">
        <f>'kosten tabel 2015'!A480</f>
        <v>47700</v>
      </c>
      <c r="B480" s="197"/>
      <c r="C480" s="197">
        <f>'kosten tabel 2015'!K480</f>
        <v>6800</v>
      </c>
      <c r="D480" s="197">
        <f>'kosten tabel 2015'!L480</f>
        <v>7140</v>
      </c>
    </row>
    <row r="481" spans="1:4" x14ac:dyDescent="0.25">
      <c r="A481" s="197">
        <f>'kosten tabel 2015'!A481</f>
        <v>47800</v>
      </c>
      <c r="B481" s="197"/>
      <c r="C481" s="197">
        <f>'kosten tabel 2015'!K481</f>
        <v>6800</v>
      </c>
      <c r="D481" s="197">
        <f>'kosten tabel 2015'!L481</f>
        <v>7140</v>
      </c>
    </row>
    <row r="482" spans="1:4" x14ac:dyDescent="0.25">
      <c r="A482" s="197">
        <f>'kosten tabel 2015'!A482</f>
        <v>47900</v>
      </c>
      <c r="B482" s="197"/>
      <c r="C482" s="197">
        <f>'kosten tabel 2015'!K482</f>
        <v>6900</v>
      </c>
      <c r="D482" s="197">
        <f>'kosten tabel 2015'!L482</f>
        <v>7245</v>
      </c>
    </row>
    <row r="483" spans="1:4" x14ac:dyDescent="0.25">
      <c r="A483" s="197">
        <f>'kosten tabel 2015'!A483</f>
        <v>48000</v>
      </c>
      <c r="B483" s="197"/>
      <c r="C483" s="197">
        <f>'kosten tabel 2015'!K483</f>
        <v>6900</v>
      </c>
      <c r="D483" s="197">
        <f>'kosten tabel 2015'!L483</f>
        <v>7245</v>
      </c>
    </row>
    <row r="484" spans="1:4" x14ac:dyDescent="0.25">
      <c r="A484" s="197">
        <f>'kosten tabel 2015'!A484</f>
        <v>48100</v>
      </c>
      <c r="B484" s="197"/>
      <c r="C484" s="197">
        <f>'kosten tabel 2015'!K484</f>
        <v>6900</v>
      </c>
      <c r="D484" s="197">
        <f>'kosten tabel 2015'!L484</f>
        <v>7245</v>
      </c>
    </row>
    <row r="485" spans="1:4" x14ac:dyDescent="0.25">
      <c r="A485" s="197">
        <f>'kosten tabel 2015'!A485</f>
        <v>48200</v>
      </c>
      <c r="B485" s="197"/>
      <c r="C485" s="197">
        <f>'kosten tabel 2015'!K485</f>
        <v>6900</v>
      </c>
      <c r="D485" s="197">
        <f>'kosten tabel 2015'!L485</f>
        <v>7245</v>
      </c>
    </row>
    <row r="486" spans="1:4" x14ac:dyDescent="0.25">
      <c r="A486" s="197">
        <f>'kosten tabel 2015'!A486</f>
        <v>48300</v>
      </c>
      <c r="B486" s="197"/>
      <c r="C486" s="197">
        <f>'kosten tabel 2015'!K486</f>
        <v>6900</v>
      </c>
      <c r="D486" s="197">
        <f>'kosten tabel 2015'!L486</f>
        <v>7245</v>
      </c>
    </row>
    <row r="487" spans="1:4" x14ac:dyDescent="0.25">
      <c r="A487" s="197">
        <f>'kosten tabel 2015'!A487</f>
        <v>48400</v>
      </c>
      <c r="B487" s="197"/>
      <c r="C487" s="197">
        <f>'kosten tabel 2015'!K487</f>
        <v>6900</v>
      </c>
      <c r="D487" s="197">
        <f>'kosten tabel 2015'!L487</f>
        <v>7245</v>
      </c>
    </row>
    <row r="488" spans="1:4" x14ac:dyDescent="0.25">
      <c r="A488" s="197">
        <f>'kosten tabel 2015'!A488</f>
        <v>48500</v>
      </c>
      <c r="B488" s="197"/>
      <c r="C488" s="197">
        <f>'kosten tabel 2015'!K488</f>
        <v>7000</v>
      </c>
      <c r="D488" s="197">
        <f>'kosten tabel 2015'!L488</f>
        <v>7350</v>
      </c>
    </row>
    <row r="489" spans="1:4" x14ac:dyDescent="0.25">
      <c r="A489" s="197">
        <f>'kosten tabel 2015'!A489</f>
        <v>48600</v>
      </c>
      <c r="B489" s="197"/>
      <c r="C489" s="197">
        <f>'kosten tabel 2015'!K489</f>
        <v>7000</v>
      </c>
      <c r="D489" s="197">
        <f>'kosten tabel 2015'!L489</f>
        <v>7350</v>
      </c>
    </row>
    <row r="490" spans="1:4" x14ac:dyDescent="0.25">
      <c r="A490" s="197">
        <f>'kosten tabel 2015'!A490</f>
        <v>48700</v>
      </c>
      <c r="B490" s="197"/>
      <c r="C490" s="197">
        <f>'kosten tabel 2015'!K490</f>
        <v>7000</v>
      </c>
      <c r="D490" s="197">
        <f>'kosten tabel 2015'!L490</f>
        <v>7350</v>
      </c>
    </row>
    <row r="491" spans="1:4" x14ac:dyDescent="0.25">
      <c r="A491" s="197">
        <f>'kosten tabel 2015'!A491</f>
        <v>48800</v>
      </c>
      <c r="B491" s="197"/>
      <c r="C491" s="197">
        <f>'kosten tabel 2015'!K491</f>
        <v>7000</v>
      </c>
      <c r="D491" s="197">
        <f>'kosten tabel 2015'!L491</f>
        <v>7350</v>
      </c>
    </row>
    <row r="492" spans="1:4" x14ac:dyDescent="0.25">
      <c r="A492" s="197">
        <f>'kosten tabel 2015'!A492</f>
        <v>48900</v>
      </c>
      <c r="B492" s="197"/>
      <c r="C492" s="197">
        <f>'kosten tabel 2015'!K492</f>
        <v>7000</v>
      </c>
      <c r="D492" s="197">
        <f>'kosten tabel 2015'!L492</f>
        <v>7350</v>
      </c>
    </row>
    <row r="493" spans="1:4" x14ac:dyDescent="0.25">
      <c r="A493" s="197">
        <f>'kosten tabel 2015'!A493</f>
        <v>49000</v>
      </c>
      <c r="B493" s="197"/>
      <c r="C493" s="197">
        <f>'kosten tabel 2015'!K493</f>
        <v>7000</v>
      </c>
      <c r="D493" s="197">
        <f>'kosten tabel 2015'!L493</f>
        <v>7350</v>
      </c>
    </row>
    <row r="494" spans="1:4" x14ac:dyDescent="0.25">
      <c r="A494" s="197">
        <f>'kosten tabel 2015'!A494</f>
        <v>49100</v>
      </c>
      <c r="B494" s="197"/>
      <c r="C494" s="197">
        <f>'kosten tabel 2015'!K494</f>
        <v>7100</v>
      </c>
      <c r="D494" s="197">
        <f>'kosten tabel 2015'!L494</f>
        <v>7455</v>
      </c>
    </row>
    <row r="495" spans="1:4" x14ac:dyDescent="0.25">
      <c r="A495" s="197">
        <f>'kosten tabel 2015'!A495</f>
        <v>49200</v>
      </c>
      <c r="B495" s="197"/>
      <c r="C495" s="197">
        <f>'kosten tabel 2015'!K495</f>
        <v>7100</v>
      </c>
      <c r="D495" s="197">
        <f>'kosten tabel 2015'!L495</f>
        <v>7455</v>
      </c>
    </row>
    <row r="496" spans="1:4" x14ac:dyDescent="0.25">
      <c r="A496" s="197">
        <f>'kosten tabel 2015'!A496</f>
        <v>49300</v>
      </c>
      <c r="B496" s="197"/>
      <c r="C496" s="197">
        <f>'kosten tabel 2015'!K496</f>
        <v>7100</v>
      </c>
      <c r="D496" s="197">
        <f>'kosten tabel 2015'!L496</f>
        <v>7455</v>
      </c>
    </row>
    <row r="497" spans="1:4" x14ac:dyDescent="0.25">
      <c r="A497" s="197">
        <f>'kosten tabel 2015'!A497</f>
        <v>49400</v>
      </c>
      <c r="B497" s="197"/>
      <c r="C497" s="197">
        <f>'kosten tabel 2015'!K497</f>
        <v>7100</v>
      </c>
      <c r="D497" s="197">
        <f>'kosten tabel 2015'!L497</f>
        <v>7455</v>
      </c>
    </row>
    <row r="498" spans="1:4" x14ac:dyDescent="0.25">
      <c r="A498" s="197">
        <f>'kosten tabel 2015'!A498</f>
        <v>49500</v>
      </c>
      <c r="B498" s="197"/>
      <c r="C498" s="197">
        <f>'kosten tabel 2015'!K498</f>
        <v>7100</v>
      </c>
      <c r="D498" s="197">
        <f>'kosten tabel 2015'!L498</f>
        <v>7455</v>
      </c>
    </row>
    <row r="499" spans="1:4" x14ac:dyDescent="0.25">
      <c r="A499" s="197">
        <f>'kosten tabel 2015'!A499</f>
        <v>49600</v>
      </c>
      <c r="B499" s="197"/>
      <c r="C499" s="197">
        <f>'kosten tabel 2015'!K499</f>
        <v>7100</v>
      </c>
      <c r="D499" s="197">
        <f>'kosten tabel 2015'!L499</f>
        <v>7455</v>
      </c>
    </row>
    <row r="500" spans="1:4" x14ac:dyDescent="0.25">
      <c r="A500" s="197">
        <f>'kosten tabel 2015'!A500</f>
        <v>49700</v>
      </c>
      <c r="B500" s="197"/>
      <c r="C500" s="197">
        <f>'kosten tabel 2015'!K500</f>
        <v>7200</v>
      </c>
      <c r="D500" s="197">
        <f>'kosten tabel 2015'!L500</f>
        <v>7560</v>
      </c>
    </row>
    <row r="501" spans="1:4" x14ac:dyDescent="0.25">
      <c r="A501" s="197">
        <f>'kosten tabel 2015'!A501</f>
        <v>49800</v>
      </c>
      <c r="B501" s="197"/>
      <c r="C501" s="197">
        <f>'kosten tabel 2015'!K501</f>
        <v>7200</v>
      </c>
      <c r="D501" s="197">
        <f>'kosten tabel 2015'!L501</f>
        <v>7560</v>
      </c>
    </row>
    <row r="502" spans="1:4" x14ac:dyDescent="0.25">
      <c r="A502" s="197">
        <f>'kosten tabel 2015'!A502</f>
        <v>49900</v>
      </c>
      <c r="B502" s="197"/>
      <c r="C502" s="197">
        <f>'kosten tabel 2015'!K502</f>
        <v>7200</v>
      </c>
      <c r="D502" s="197">
        <f>'kosten tabel 2015'!L502</f>
        <v>7560</v>
      </c>
    </row>
    <row r="503" spans="1:4" x14ac:dyDescent="0.25">
      <c r="A503" s="197">
        <f>'kosten tabel 2015'!A503</f>
        <v>50000</v>
      </c>
      <c r="B503" s="197"/>
      <c r="C503" s="197">
        <f>'kosten tabel 2015'!K503</f>
        <v>7200</v>
      </c>
      <c r="D503" s="197">
        <f>'kosten tabel 2015'!L503</f>
        <v>7560</v>
      </c>
    </row>
    <row r="504" spans="1:4" x14ac:dyDescent="0.25">
      <c r="A504" s="197">
        <f>'kosten tabel 2015'!A504</f>
        <v>50100</v>
      </c>
      <c r="B504" s="197"/>
      <c r="C504" s="197">
        <f>'kosten tabel 2015'!K504</f>
        <v>7200</v>
      </c>
      <c r="D504" s="197">
        <f>'kosten tabel 2015'!L504</f>
        <v>7560</v>
      </c>
    </row>
    <row r="505" spans="1:4" x14ac:dyDescent="0.25">
      <c r="A505" s="197">
        <f>'kosten tabel 2015'!A505</f>
        <v>50200</v>
      </c>
      <c r="B505" s="197"/>
      <c r="C505" s="197">
        <f>'kosten tabel 2015'!K505</f>
        <v>7200</v>
      </c>
      <c r="D505" s="197">
        <f>'kosten tabel 2015'!L505</f>
        <v>7560</v>
      </c>
    </row>
    <row r="506" spans="1:4" x14ac:dyDescent="0.25">
      <c r="A506" s="197">
        <f>'kosten tabel 2015'!A506</f>
        <v>50300</v>
      </c>
      <c r="B506" s="197"/>
      <c r="C506" s="197">
        <f>'kosten tabel 2015'!K506</f>
        <v>7300</v>
      </c>
      <c r="D506" s="197">
        <f>'kosten tabel 2015'!L506</f>
        <v>7665</v>
      </c>
    </row>
    <row r="507" spans="1:4" x14ac:dyDescent="0.25">
      <c r="A507" s="197">
        <f>'kosten tabel 2015'!A507</f>
        <v>50400</v>
      </c>
      <c r="B507" s="197"/>
      <c r="C507" s="197">
        <f>'kosten tabel 2015'!K507</f>
        <v>7300</v>
      </c>
      <c r="D507" s="197">
        <f>'kosten tabel 2015'!L507</f>
        <v>7665</v>
      </c>
    </row>
    <row r="508" spans="1:4" x14ac:dyDescent="0.25">
      <c r="A508" s="197">
        <f>'kosten tabel 2015'!A508</f>
        <v>50500</v>
      </c>
      <c r="B508" s="197"/>
      <c r="C508" s="197">
        <f>'kosten tabel 2015'!K508</f>
        <v>7300</v>
      </c>
      <c r="D508" s="197">
        <f>'kosten tabel 2015'!L508</f>
        <v>7665</v>
      </c>
    </row>
    <row r="509" spans="1:4" x14ac:dyDescent="0.25">
      <c r="A509" s="197">
        <f>'kosten tabel 2015'!A509</f>
        <v>50600</v>
      </c>
      <c r="B509" s="197"/>
      <c r="C509" s="197">
        <f>'kosten tabel 2015'!K509</f>
        <v>7300</v>
      </c>
      <c r="D509" s="197">
        <f>'kosten tabel 2015'!L509</f>
        <v>7665</v>
      </c>
    </row>
    <row r="510" spans="1:4" x14ac:dyDescent="0.25">
      <c r="A510" s="197">
        <f>'kosten tabel 2015'!A510</f>
        <v>50700</v>
      </c>
      <c r="B510" s="197"/>
      <c r="C510" s="197">
        <f>'kosten tabel 2015'!K510</f>
        <v>7300</v>
      </c>
      <c r="D510" s="197">
        <f>'kosten tabel 2015'!L510</f>
        <v>7665</v>
      </c>
    </row>
    <row r="511" spans="1:4" x14ac:dyDescent="0.25">
      <c r="A511" s="197">
        <f>'kosten tabel 2015'!A511</f>
        <v>50800</v>
      </c>
      <c r="B511" s="197"/>
      <c r="C511" s="197">
        <f>'kosten tabel 2015'!K511</f>
        <v>7400</v>
      </c>
      <c r="D511" s="197">
        <f>'kosten tabel 2015'!L511</f>
        <v>7770</v>
      </c>
    </row>
    <row r="512" spans="1:4" x14ac:dyDescent="0.25">
      <c r="A512" s="197">
        <f>'kosten tabel 2015'!A512</f>
        <v>50900</v>
      </c>
      <c r="B512" s="197"/>
      <c r="C512" s="197">
        <f>'kosten tabel 2015'!K512</f>
        <v>7400</v>
      </c>
      <c r="D512" s="197">
        <f>'kosten tabel 2015'!L512</f>
        <v>7770</v>
      </c>
    </row>
    <row r="513" spans="1:4" x14ac:dyDescent="0.25">
      <c r="A513" s="197">
        <f>'kosten tabel 2015'!A513</f>
        <v>51000</v>
      </c>
      <c r="B513" s="197"/>
      <c r="C513" s="197">
        <f>'kosten tabel 2015'!K513</f>
        <v>7400</v>
      </c>
      <c r="D513" s="197">
        <f>'kosten tabel 2015'!L513</f>
        <v>7770</v>
      </c>
    </row>
    <row r="514" spans="1:4" x14ac:dyDescent="0.25">
      <c r="A514" s="197">
        <f>'kosten tabel 2015'!A514</f>
        <v>51100</v>
      </c>
      <c r="B514" s="197"/>
      <c r="C514" s="197">
        <f>'kosten tabel 2015'!K514</f>
        <v>7400</v>
      </c>
      <c r="D514" s="197">
        <f>'kosten tabel 2015'!L514</f>
        <v>7770</v>
      </c>
    </row>
    <row r="515" spans="1:4" x14ac:dyDescent="0.25">
      <c r="A515" s="197">
        <f>'kosten tabel 2015'!A515</f>
        <v>51200</v>
      </c>
      <c r="B515" s="197"/>
      <c r="C515" s="197">
        <f>'kosten tabel 2015'!K515</f>
        <v>7400</v>
      </c>
      <c r="D515" s="197">
        <f>'kosten tabel 2015'!L515</f>
        <v>7770</v>
      </c>
    </row>
    <row r="516" spans="1:4" x14ac:dyDescent="0.25">
      <c r="A516" s="197">
        <f>'kosten tabel 2015'!A516</f>
        <v>51300</v>
      </c>
      <c r="B516" s="197"/>
      <c r="C516" s="197">
        <f>'kosten tabel 2015'!K516</f>
        <v>7400</v>
      </c>
      <c r="D516" s="197">
        <f>'kosten tabel 2015'!L516</f>
        <v>7770</v>
      </c>
    </row>
    <row r="517" spans="1:4" x14ac:dyDescent="0.25">
      <c r="A517" s="197">
        <f>'kosten tabel 2015'!A517</f>
        <v>51400</v>
      </c>
      <c r="B517" s="197"/>
      <c r="C517" s="197">
        <f>'kosten tabel 2015'!K517</f>
        <v>7500</v>
      </c>
      <c r="D517" s="197">
        <f>'kosten tabel 2015'!L517</f>
        <v>7875</v>
      </c>
    </row>
    <row r="518" spans="1:4" x14ac:dyDescent="0.25">
      <c r="A518" s="197">
        <f>'kosten tabel 2015'!A518</f>
        <v>51500</v>
      </c>
      <c r="B518" s="197"/>
      <c r="C518" s="197">
        <f>'kosten tabel 2015'!K518</f>
        <v>7500</v>
      </c>
      <c r="D518" s="197">
        <f>'kosten tabel 2015'!L518</f>
        <v>7875</v>
      </c>
    </row>
    <row r="519" spans="1:4" x14ac:dyDescent="0.25">
      <c r="A519" s="197">
        <f>'kosten tabel 2015'!A519</f>
        <v>51600</v>
      </c>
      <c r="B519" s="197"/>
      <c r="C519" s="197">
        <f>'kosten tabel 2015'!K519</f>
        <v>7500</v>
      </c>
      <c r="D519" s="197">
        <f>'kosten tabel 2015'!L519</f>
        <v>7875</v>
      </c>
    </row>
    <row r="520" spans="1:4" x14ac:dyDescent="0.25">
      <c r="A520" s="197">
        <f>'kosten tabel 2015'!A520</f>
        <v>51700</v>
      </c>
      <c r="B520" s="197"/>
      <c r="C520" s="197">
        <f>'kosten tabel 2015'!K520</f>
        <v>7500</v>
      </c>
      <c r="D520" s="197">
        <f>'kosten tabel 2015'!L520</f>
        <v>7875</v>
      </c>
    </row>
    <row r="521" spans="1:4" x14ac:dyDescent="0.25">
      <c r="A521" s="197">
        <f>'kosten tabel 2015'!A521</f>
        <v>51800</v>
      </c>
      <c r="B521" s="197"/>
      <c r="C521" s="197">
        <f>'kosten tabel 2015'!K521</f>
        <v>7500</v>
      </c>
      <c r="D521" s="197">
        <f>'kosten tabel 2015'!L521</f>
        <v>7875</v>
      </c>
    </row>
    <row r="522" spans="1:4" x14ac:dyDescent="0.25">
      <c r="A522" s="197">
        <f>'kosten tabel 2015'!A522</f>
        <v>51900</v>
      </c>
      <c r="B522" s="197"/>
      <c r="C522" s="197">
        <f>'kosten tabel 2015'!K522</f>
        <v>7500</v>
      </c>
      <c r="D522" s="197">
        <f>'kosten tabel 2015'!L522</f>
        <v>7875</v>
      </c>
    </row>
    <row r="523" spans="1:4" x14ac:dyDescent="0.25">
      <c r="A523" s="197">
        <f>'kosten tabel 2015'!A523</f>
        <v>52000</v>
      </c>
      <c r="B523" s="197"/>
      <c r="C523" s="197">
        <f>'kosten tabel 2015'!K523</f>
        <v>7600</v>
      </c>
      <c r="D523" s="197">
        <f>'kosten tabel 2015'!L523</f>
        <v>7980</v>
      </c>
    </row>
    <row r="524" spans="1:4" x14ac:dyDescent="0.25">
      <c r="A524" s="197">
        <f>'kosten tabel 2015'!A524</f>
        <v>52100</v>
      </c>
      <c r="B524" s="197"/>
      <c r="C524" s="197">
        <f>'kosten tabel 2015'!K524</f>
        <v>7600</v>
      </c>
      <c r="D524" s="197">
        <f>'kosten tabel 2015'!L524</f>
        <v>7980</v>
      </c>
    </row>
    <row r="525" spans="1:4" x14ac:dyDescent="0.25">
      <c r="A525" s="197">
        <f>'kosten tabel 2015'!A525</f>
        <v>52200</v>
      </c>
      <c r="B525" s="197"/>
      <c r="C525" s="197">
        <f>'kosten tabel 2015'!K525</f>
        <v>7600</v>
      </c>
      <c r="D525" s="197">
        <f>'kosten tabel 2015'!L525</f>
        <v>7980</v>
      </c>
    </row>
    <row r="526" spans="1:4" x14ac:dyDescent="0.25">
      <c r="A526" s="197">
        <f>'kosten tabel 2015'!A526</f>
        <v>52300</v>
      </c>
      <c r="B526" s="197"/>
      <c r="C526" s="197">
        <f>'kosten tabel 2015'!K526</f>
        <v>7600</v>
      </c>
      <c r="D526" s="197">
        <f>'kosten tabel 2015'!L526</f>
        <v>7980</v>
      </c>
    </row>
    <row r="527" spans="1:4" x14ac:dyDescent="0.25">
      <c r="A527" s="197">
        <f>'kosten tabel 2015'!A527</f>
        <v>52400</v>
      </c>
      <c r="B527" s="197"/>
      <c r="C527" s="197">
        <f>'kosten tabel 2015'!K527</f>
        <v>7600</v>
      </c>
      <c r="D527" s="197">
        <f>'kosten tabel 2015'!L527</f>
        <v>7980</v>
      </c>
    </row>
    <row r="528" spans="1:4" x14ac:dyDescent="0.25">
      <c r="A528" s="197">
        <f>'kosten tabel 2015'!A528</f>
        <v>52500</v>
      </c>
      <c r="B528" s="197"/>
      <c r="C528" s="197">
        <f>'kosten tabel 2015'!K528</f>
        <v>7600</v>
      </c>
      <c r="D528" s="197">
        <f>'kosten tabel 2015'!L528</f>
        <v>7980</v>
      </c>
    </row>
    <row r="529" spans="1:4" x14ac:dyDescent="0.25">
      <c r="A529" s="197">
        <f>'kosten tabel 2015'!A529</f>
        <v>52600</v>
      </c>
      <c r="B529" s="197"/>
      <c r="C529" s="197">
        <f>'kosten tabel 2015'!K529</f>
        <v>7700</v>
      </c>
      <c r="D529" s="197">
        <f>'kosten tabel 2015'!L529</f>
        <v>8085</v>
      </c>
    </row>
    <row r="530" spans="1:4" x14ac:dyDescent="0.25">
      <c r="A530" s="197">
        <f>'kosten tabel 2015'!A530</f>
        <v>52700</v>
      </c>
      <c r="B530" s="197"/>
      <c r="C530" s="197">
        <f>'kosten tabel 2015'!K530</f>
        <v>7700</v>
      </c>
      <c r="D530" s="197">
        <f>'kosten tabel 2015'!L530</f>
        <v>8085</v>
      </c>
    </row>
    <row r="531" spans="1:4" x14ac:dyDescent="0.25">
      <c r="A531" s="197">
        <f>'kosten tabel 2015'!A531</f>
        <v>52800</v>
      </c>
      <c r="B531" s="197"/>
      <c r="C531" s="197">
        <f>'kosten tabel 2015'!K531</f>
        <v>7700</v>
      </c>
      <c r="D531" s="197">
        <f>'kosten tabel 2015'!L531</f>
        <v>8085</v>
      </c>
    </row>
    <row r="532" spans="1:4" x14ac:dyDescent="0.25">
      <c r="A532" s="197">
        <f>'kosten tabel 2015'!A532</f>
        <v>52900</v>
      </c>
      <c r="B532" s="197"/>
      <c r="C532" s="197">
        <f>'kosten tabel 2015'!K532</f>
        <v>7700</v>
      </c>
      <c r="D532" s="197">
        <f>'kosten tabel 2015'!L532</f>
        <v>8085</v>
      </c>
    </row>
    <row r="533" spans="1:4" x14ac:dyDescent="0.25">
      <c r="A533" s="197">
        <f>'kosten tabel 2015'!A533</f>
        <v>53000</v>
      </c>
      <c r="B533" s="197"/>
      <c r="C533" s="197">
        <f>'kosten tabel 2015'!K533</f>
        <v>7700</v>
      </c>
      <c r="D533" s="197">
        <f>'kosten tabel 2015'!L533</f>
        <v>8085</v>
      </c>
    </row>
    <row r="534" spans="1:4" x14ac:dyDescent="0.25">
      <c r="A534" s="197">
        <f>'kosten tabel 2015'!A534</f>
        <v>53100</v>
      </c>
      <c r="B534" s="197"/>
      <c r="C534" s="197">
        <f>'kosten tabel 2015'!K534</f>
        <v>7700</v>
      </c>
      <c r="D534" s="197">
        <f>'kosten tabel 2015'!L534</f>
        <v>8085</v>
      </c>
    </row>
    <row r="535" spans="1:4" x14ac:dyDescent="0.25">
      <c r="A535" s="197">
        <f>'kosten tabel 2015'!A535</f>
        <v>53200</v>
      </c>
      <c r="B535" s="197"/>
      <c r="C535" s="197">
        <f>'kosten tabel 2015'!K535</f>
        <v>7800</v>
      </c>
      <c r="D535" s="197">
        <f>'kosten tabel 2015'!L535</f>
        <v>8190</v>
      </c>
    </row>
    <row r="536" spans="1:4" x14ac:dyDescent="0.25">
      <c r="A536" s="197">
        <f>'kosten tabel 2015'!A536</f>
        <v>53300</v>
      </c>
      <c r="B536" s="197"/>
      <c r="C536" s="197">
        <f>'kosten tabel 2015'!K536</f>
        <v>7800</v>
      </c>
      <c r="D536" s="197">
        <f>'kosten tabel 2015'!L536</f>
        <v>8190</v>
      </c>
    </row>
    <row r="537" spans="1:4" x14ac:dyDescent="0.25">
      <c r="A537" s="197">
        <f>'kosten tabel 2015'!A537</f>
        <v>53400</v>
      </c>
      <c r="B537" s="197"/>
      <c r="C537" s="197">
        <f>'kosten tabel 2015'!K537</f>
        <v>7800</v>
      </c>
      <c r="D537" s="197">
        <f>'kosten tabel 2015'!L537</f>
        <v>8190</v>
      </c>
    </row>
    <row r="538" spans="1:4" x14ac:dyDescent="0.25">
      <c r="A538" s="197">
        <f>'kosten tabel 2015'!A538</f>
        <v>53500</v>
      </c>
      <c r="B538" s="197"/>
      <c r="C538" s="197">
        <f>'kosten tabel 2015'!K538</f>
        <v>7800</v>
      </c>
      <c r="D538" s="197">
        <f>'kosten tabel 2015'!L538</f>
        <v>8190</v>
      </c>
    </row>
    <row r="539" spans="1:4" x14ac:dyDescent="0.25">
      <c r="A539" s="197">
        <f>'kosten tabel 2015'!A539</f>
        <v>53600</v>
      </c>
      <c r="B539" s="197"/>
      <c r="C539" s="197">
        <f>'kosten tabel 2015'!K539</f>
        <v>7800</v>
      </c>
      <c r="D539" s="197">
        <f>'kosten tabel 2015'!L539</f>
        <v>8190</v>
      </c>
    </row>
    <row r="540" spans="1:4" x14ac:dyDescent="0.25">
      <c r="A540" s="197">
        <f>'kosten tabel 2015'!A540</f>
        <v>53700</v>
      </c>
      <c r="B540" s="197"/>
      <c r="C540" s="197">
        <f>'kosten tabel 2015'!K540</f>
        <v>7900</v>
      </c>
      <c r="D540" s="197">
        <f>'kosten tabel 2015'!L540</f>
        <v>8295</v>
      </c>
    </row>
    <row r="541" spans="1:4" x14ac:dyDescent="0.25">
      <c r="A541" s="197">
        <f>'kosten tabel 2015'!A541</f>
        <v>53800</v>
      </c>
      <c r="B541" s="197"/>
      <c r="C541" s="197">
        <f>'kosten tabel 2015'!K541</f>
        <v>7900</v>
      </c>
      <c r="D541" s="197">
        <f>'kosten tabel 2015'!L541</f>
        <v>8295</v>
      </c>
    </row>
    <row r="542" spans="1:4" x14ac:dyDescent="0.25">
      <c r="A542" s="197">
        <f>'kosten tabel 2015'!A542</f>
        <v>53900</v>
      </c>
      <c r="B542" s="197"/>
      <c r="C542" s="197">
        <f>'kosten tabel 2015'!K542</f>
        <v>7900</v>
      </c>
      <c r="D542" s="197">
        <f>'kosten tabel 2015'!L542</f>
        <v>8295</v>
      </c>
    </row>
    <row r="543" spans="1:4" x14ac:dyDescent="0.25">
      <c r="A543" s="197">
        <f>'kosten tabel 2015'!A543</f>
        <v>54000</v>
      </c>
      <c r="B543" s="197"/>
      <c r="C543" s="197">
        <f>'kosten tabel 2015'!K543</f>
        <v>7900</v>
      </c>
      <c r="D543" s="197">
        <f>'kosten tabel 2015'!L543</f>
        <v>8295</v>
      </c>
    </row>
    <row r="544" spans="1:4" x14ac:dyDescent="0.25">
      <c r="A544" s="197">
        <f>'kosten tabel 2015'!A544</f>
        <v>54100</v>
      </c>
      <c r="B544" s="197"/>
      <c r="C544" s="197">
        <f>'kosten tabel 2015'!K544</f>
        <v>7900</v>
      </c>
      <c r="D544" s="197">
        <f>'kosten tabel 2015'!L544</f>
        <v>8295</v>
      </c>
    </row>
    <row r="545" spans="1:4" x14ac:dyDescent="0.25">
      <c r="A545" s="197">
        <f>'kosten tabel 2015'!A545</f>
        <v>54200</v>
      </c>
      <c r="B545" s="197"/>
      <c r="C545" s="197">
        <f>'kosten tabel 2015'!K545</f>
        <v>7900</v>
      </c>
      <c r="D545" s="197">
        <f>'kosten tabel 2015'!L545</f>
        <v>8295</v>
      </c>
    </row>
    <row r="546" spans="1:4" x14ac:dyDescent="0.25">
      <c r="A546" s="197">
        <f>'kosten tabel 2015'!A546</f>
        <v>54300</v>
      </c>
      <c r="B546" s="197"/>
      <c r="C546" s="197">
        <f>'kosten tabel 2015'!K546</f>
        <v>8000</v>
      </c>
      <c r="D546" s="197">
        <f>'kosten tabel 2015'!L546</f>
        <v>8400</v>
      </c>
    </row>
    <row r="547" spans="1:4" x14ac:dyDescent="0.25">
      <c r="A547" s="197">
        <f>'kosten tabel 2015'!A547</f>
        <v>54400</v>
      </c>
      <c r="B547" s="197"/>
      <c r="C547" s="197">
        <f>'kosten tabel 2015'!K547</f>
        <v>8000</v>
      </c>
      <c r="D547" s="197">
        <f>'kosten tabel 2015'!L547</f>
        <v>8400</v>
      </c>
    </row>
    <row r="548" spans="1:4" x14ac:dyDescent="0.25">
      <c r="A548" s="197">
        <f>'kosten tabel 2015'!A548</f>
        <v>54500</v>
      </c>
      <c r="B548" s="197"/>
      <c r="C548" s="197">
        <f>'kosten tabel 2015'!K548</f>
        <v>8000</v>
      </c>
      <c r="D548" s="197">
        <f>'kosten tabel 2015'!L548</f>
        <v>8400</v>
      </c>
    </row>
    <row r="549" spans="1:4" x14ac:dyDescent="0.25">
      <c r="A549" s="197">
        <f>'kosten tabel 2015'!A549</f>
        <v>54600</v>
      </c>
      <c r="B549" s="197"/>
      <c r="C549" s="197">
        <f>'kosten tabel 2015'!K549</f>
        <v>8000</v>
      </c>
      <c r="D549" s="197">
        <f>'kosten tabel 2015'!L549</f>
        <v>8400</v>
      </c>
    </row>
    <row r="550" spans="1:4" x14ac:dyDescent="0.25">
      <c r="A550" s="197">
        <f>'kosten tabel 2015'!A550</f>
        <v>54700</v>
      </c>
      <c r="B550" s="197"/>
      <c r="C550" s="197">
        <f>'kosten tabel 2015'!K550</f>
        <v>8000</v>
      </c>
      <c r="D550" s="197">
        <f>'kosten tabel 2015'!L550</f>
        <v>8400</v>
      </c>
    </row>
    <row r="551" spans="1:4" x14ac:dyDescent="0.25">
      <c r="A551" s="197">
        <f>'kosten tabel 2015'!A551</f>
        <v>54800</v>
      </c>
      <c r="B551" s="197"/>
      <c r="C551" s="197">
        <f>'kosten tabel 2015'!K551</f>
        <v>8000</v>
      </c>
      <c r="D551" s="197">
        <f>'kosten tabel 2015'!L551</f>
        <v>8400</v>
      </c>
    </row>
    <row r="552" spans="1:4" x14ac:dyDescent="0.25">
      <c r="A552" s="197">
        <f>'kosten tabel 2015'!A552</f>
        <v>54900</v>
      </c>
      <c r="B552" s="197"/>
      <c r="C552" s="197">
        <f>'kosten tabel 2015'!K552</f>
        <v>8100</v>
      </c>
      <c r="D552" s="197">
        <f>'kosten tabel 2015'!L552</f>
        <v>8505</v>
      </c>
    </row>
    <row r="553" spans="1:4" x14ac:dyDescent="0.25">
      <c r="A553" s="197">
        <f>'kosten tabel 2015'!A553</f>
        <v>55000</v>
      </c>
      <c r="B553" s="197"/>
      <c r="C553" s="197">
        <f>'kosten tabel 2015'!K553</f>
        <v>8100</v>
      </c>
      <c r="D553" s="197">
        <f>'kosten tabel 2015'!L553</f>
        <v>8505</v>
      </c>
    </row>
    <row r="554" spans="1:4" x14ac:dyDescent="0.25">
      <c r="A554" s="197">
        <f>'kosten tabel 2015'!A554</f>
        <v>55100</v>
      </c>
      <c r="B554" s="197"/>
      <c r="C554" s="197">
        <f>'kosten tabel 2015'!K554</f>
        <v>8100</v>
      </c>
      <c r="D554" s="197">
        <f>'kosten tabel 2015'!L554</f>
        <v>8505</v>
      </c>
    </row>
    <row r="555" spans="1:4" x14ac:dyDescent="0.25">
      <c r="A555" s="197">
        <f>'kosten tabel 2015'!A555</f>
        <v>55200</v>
      </c>
      <c r="B555" s="197"/>
      <c r="C555" s="197">
        <f>'kosten tabel 2015'!K555</f>
        <v>8100</v>
      </c>
      <c r="D555" s="197">
        <f>'kosten tabel 2015'!L555</f>
        <v>8505</v>
      </c>
    </row>
    <row r="556" spans="1:4" x14ac:dyDescent="0.25">
      <c r="A556" s="197">
        <f>'kosten tabel 2015'!A556</f>
        <v>55300</v>
      </c>
      <c r="B556" s="197"/>
      <c r="C556" s="197">
        <f>'kosten tabel 2015'!K556</f>
        <v>8100</v>
      </c>
      <c r="D556" s="197">
        <f>'kosten tabel 2015'!L556</f>
        <v>8505</v>
      </c>
    </row>
    <row r="557" spans="1:4" x14ac:dyDescent="0.25">
      <c r="A557" s="197">
        <f>'kosten tabel 2015'!A557</f>
        <v>55400</v>
      </c>
      <c r="B557" s="197"/>
      <c r="C557" s="197">
        <f>'kosten tabel 2015'!K557</f>
        <v>8100</v>
      </c>
      <c r="D557" s="197">
        <f>'kosten tabel 2015'!L557</f>
        <v>8505</v>
      </c>
    </row>
    <row r="558" spans="1:4" x14ac:dyDescent="0.25">
      <c r="A558" s="197">
        <f>'kosten tabel 2015'!A558</f>
        <v>55500</v>
      </c>
      <c r="B558" s="197"/>
      <c r="C558" s="197">
        <f>'kosten tabel 2015'!K558</f>
        <v>8200</v>
      </c>
      <c r="D558" s="197">
        <f>'kosten tabel 2015'!L558</f>
        <v>8610</v>
      </c>
    </row>
    <row r="559" spans="1:4" x14ac:dyDescent="0.25">
      <c r="A559" s="197">
        <f>'kosten tabel 2015'!A559</f>
        <v>55600</v>
      </c>
      <c r="B559" s="197"/>
      <c r="C559" s="197">
        <f>'kosten tabel 2015'!K559</f>
        <v>8200</v>
      </c>
      <c r="D559" s="197">
        <f>'kosten tabel 2015'!L559</f>
        <v>8610</v>
      </c>
    </row>
    <row r="560" spans="1:4" x14ac:dyDescent="0.25">
      <c r="A560" s="197">
        <f>'kosten tabel 2015'!A560</f>
        <v>55700</v>
      </c>
      <c r="B560" s="197"/>
      <c r="C560" s="197">
        <f>'kosten tabel 2015'!K560</f>
        <v>8200</v>
      </c>
      <c r="D560" s="197">
        <f>'kosten tabel 2015'!L560</f>
        <v>8610</v>
      </c>
    </row>
    <row r="561" spans="1:4" x14ac:dyDescent="0.25">
      <c r="A561" s="197">
        <f>'kosten tabel 2015'!A561</f>
        <v>55800</v>
      </c>
      <c r="B561" s="197"/>
      <c r="C561" s="197">
        <f>'kosten tabel 2015'!K561</f>
        <v>8200</v>
      </c>
      <c r="D561" s="197">
        <f>'kosten tabel 2015'!L561</f>
        <v>8610</v>
      </c>
    </row>
    <row r="562" spans="1:4" x14ac:dyDescent="0.25">
      <c r="A562" s="197">
        <f>'kosten tabel 2015'!A562</f>
        <v>55900</v>
      </c>
      <c r="B562" s="197"/>
      <c r="C562" s="197">
        <f>'kosten tabel 2015'!K562</f>
        <v>8200</v>
      </c>
      <c r="D562" s="197">
        <f>'kosten tabel 2015'!L562</f>
        <v>8610</v>
      </c>
    </row>
    <row r="563" spans="1:4" x14ac:dyDescent="0.25">
      <c r="A563" s="197">
        <f>'kosten tabel 2015'!A563</f>
        <v>56000</v>
      </c>
      <c r="B563" s="197"/>
      <c r="C563" s="197">
        <f>'kosten tabel 2015'!K563</f>
        <v>8200</v>
      </c>
      <c r="D563" s="197">
        <f>'kosten tabel 2015'!L563</f>
        <v>8610</v>
      </c>
    </row>
    <row r="564" spans="1:4" x14ac:dyDescent="0.25">
      <c r="A564" s="197">
        <f>'kosten tabel 2015'!A564</f>
        <v>56100</v>
      </c>
      <c r="B564" s="197"/>
      <c r="C564" s="197">
        <f>'kosten tabel 2015'!K564</f>
        <v>8300</v>
      </c>
      <c r="D564" s="197">
        <f>'kosten tabel 2015'!L564</f>
        <v>8715</v>
      </c>
    </row>
    <row r="565" spans="1:4" x14ac:dyDescent="0.25">
      <c r="A565" s="197">
        <f>'kosten tabel 2015'!A565</f>
        <v>56200</v>
      </c>
      <c r="B565" s="197"/>
      <c r="C565" s="197">
        <f>'kosten tabel 2015'!K565</f>
        <v>8300</v>
      </c>
      <c r="D565" s="197">
        <f>'kosten tabel 2015'!L565</f>
        <v>8715</v>
      </c>
    </row>
    <row r="566" spans="1:4" x14ac:dyDescent="0.25">
      <c r="A566" s="197">
        <f>'kosten tabel 2015'!A566</f>
        <v>56300</v>
      </c>
      <c r="B566" s="197"/>
      <c r="C566" s="197">
        <f>'kosten tabel 2015'!K566</f>
        <v>8300</v>
      </c>
      <c r="D566" s="197">
        <f>'kosten tabel 2015'!L566</f>
        <v>8715</v>
      </c>
    </row>
    <row r="567" spans="1:4" x14ac:dyDescent="0.25">
      <c r="A567" s="197">
        <f>'kosten tabel 2015'!A567</f>
        <v>56400</v>
      </c>
      <c r="B567" s="197"/>
      <c r="C567" s="197">
        <f>'kosten tabel 2015'!K567</f>
        <v>8300</v>
      </c>
      <c r="D567" s="197">
        <f>'kosten tabel 2015'!L567</f>
        <v>8715</v>
      </c>
    </row>
    <row r="568" spans="1:4" x14ac:dyDescent="0.25">
      <c r="A568" s="197">
        <f>'kosten tabel 2015'!A568</f>
        <v>56500</v>
      </c>
      <c r="B568" s="197"/>
      <c r="C568" s="197">
        <f>'kosten tabel 2015'!K568</f>
        <v>8300</v>
      </c>
      <c r="D568" s="197">
        <f>'kosten tabel 2015'!L568</f>
        <v>8715</v>
      </c>
    </row>
    <row r="569" spans="1:4" x14ac:dyDescent="0.25">
      <c r="A569" s="197">
        <f>'kosten tabel 2015'!A569</f>
        <v>56600</v>
      </c>
      <c r="B569" s="197"/>
      <c r="C569" s="197">
        <f>'kosten tabel 2015'!K569</f>
        <v>8400</v>
      </c>
      <c r="D569" s="197">
        <f>'kosten tabel 2015'!L569</f>
        <v>8820</v>
      </c>
    </row>
    <row r="570" spans="1:4" x14ac:dyDescent="0.25">
      <c r="A570" s="197">
        <f>'kosten tabel 2015'!A570</f>
        <v>56700</v>
      </c>
      <c r="B570" s="197"/>
      <c r="C570" s="197">
        <f>'kosten tabel 2015'!K570</f>
        <v>8400</v>
      </c>
      <c r="D570" s="197">
        <f>'kosten tabel 2015'!L570</f>
        <v>8820</v>
      </c>
    </row>
    <row r="571" spans="1:4" x14ac:dyDescent="0.25">
      <c r="A571" s="197">
        <f>'kosten tabel 2015'!A571</f>
        <v>56800</v>
      </c>
      <c r="B571" s="197"/>
      <c r="C571" s="197">
        <f>'kosten tabel 2015'!K571</f>
        <v>8400</v>
      </c>
      <c r="D571" s="197">
        <f>'kosten tabel 2015'!L571</f>
        <v>8820</v>
      </c>
    </row>
    <row r="572" spans="1:4" x14ac:dyDescent="0.25">
      <c r="A572" s="197">
        <f>'kosten tabel 2015'!A572</f>
        <v>56900</v>
      </c>
      <c r="B572" s="197"/>
      <c r="C572" s="197">
        <f>'kosten tabel 2015'!K572</f>
        <v>8400</v>
      </c>
      <c r="D572" s="197">
        <f>'kosten tabel 2015'!L572</f>
        <v>8820</v>
      </c>
    </row>
    <row r="573" spans="1:4" x14ac:dyDescent="0.25">
      <c r="A573" s="197">
        <f>'kosten tabel 2015'!A573</f>
        <v>57000</v>
      </c>
      <c r="B573" s="197"/>
      <c r="C573" s="197">
        <f>'kosten tabel 2015'!K573</f>
        <v>8400</v>
      </c>
      <c r="D573" s="197">
        <f>'kosten tabel 2015'!L573</f>
        <v>8820</v>
      </c>
    </row>
    <row r="574" spans="1:4" x14ac:dyDescent="0.25">
      <c r="A574" s="197">
        <f>'kosten tabel 2015'!A574</f>
        <v>57100</v>
      </c>
      <c r="B574" s="197"/>
      <c r="C574" s="197">
        <f>'kosten tabel 2015'!K574</f>
        <v>8400</v>
      </c>
      <c r="D574" s="197">
        <f>'kosten tabel 2015'!L574</f>
        <v>8820</v>
      </c>
    </row>
    <row r="575" spans="1:4" x14ac:dyDescent="0.25">
      <c r="A575" s="197">
        <f>'kosten tabel 2015'!A575</f>
        <v>57200</v>
      </c>
      <c r="B575" s="197"/>
      <c r="C575" s="197">
        <f>'kosten tabel 2015'!K575</f>
        <v>8500</v>
      </c>
      <c r="D575" s="197">
        <f>'kosten tabel 2015'!L575</f>
        <v>8925</v>
      </c>
    </row>
    <row r="576" spans="1:4" x14ac:dyDescent="0.25">
      <c r="A576" s="197">
        <f>'kosten tabel 2015'!A576</f>
        <v>57300</v>
      </c>
      <c r="B576" s="197"/>
      <c r="C576" s="197">
        <f>'kosten tabel 2015'!K576</f>
        <v>8500</v>
      </c>
      <c r="D576" s="197">
        <f>'kosten tabel 2015'!L576</f>
        <v>8925</v>
      </c>
    </row>
    <row r="577" spans="1:4" x14ac:dyDescent="0.25">
      <c r="A577" s="197">
        <f>'kosten tabel 2015'!A577</f>
        <v>57400</v>
      </c>
      <c r="B577" s="197"/>
      <c r="C577" s="197">
        <f>'kosten tabel 2015'!K577</f>
        <v>8500</v>
      </c>
      <c r="D577" s="197">
        <f>'kosten tabel 2015'!L577</f>
        <v>8925</v>
      </c>
    </row>
    <row r="578" spans="1:4" x14ac:dyDescent="0.25">
      <c r="A578" s="197">
        <f>'kosten tabel 2015'!A578</f>
        <v>57500</v>
      </c>
      <c r="B578" s="197"/>
      <c r="C578" s="197">
        <f>'kosten tabel 2015'!K578</f>
        <v>8500</v>
      </c>
      <c r="D578" s="197">
        <f>'kosten tabel 2015'!L578</f>
        <v>8925</v>
      </c>
    </row>
    <row r="579" spans="1:4" x14ac:dyDescent="0.25">
      <c r="A579" s="197">
        <f>'kosten tabel 2015'!A579</f>
        <v>57600</v>
      </c>
      <c r="B579" s="197"/>
      <c r="C579" s="197">
        <f>'kosten tabel 2015'!K579</f>
        <v>8500</v>
      </c>
      <c r="D579" s="197">
        <f>'kosten tabel 2015'!L579</f>
        <v>8925</v>
      </c>
    </row>
    <row r="580" spans="1:4" x14ac:dyDescent="0.25">
      <c r="A580" s="197">
        <f>'kosten tabel 2015'!A580</f>
        <v>57700</v>
      </c>
      <c r="B580" s="197"/>
      <c r="C580" s="197">
        <f>'kosten tabel 2015'!K580</f>
        <v>8500</v>
      </c>
      <c r="D580" s="197">
        <f>'kosten tabel 2015'!L580</f>
        <v>8925</v>
      </c>
    </row>
    <row r="581" spans="1:4" x14ac:dyDescent="0.25">
      <c r="A581" s="197">
        <f>'kosten tabel 2015'!A581</f>
        <v>57800</v>
      </c>
      <c r="B581" s="197"/>
      <c r="C581" s="197">
        <f>'kosten tabel 2015'!K581</f>
        <v>8600</v>
      </c>
      <c r="D581" s="197">
        <f>'kosten tabel 2015'!L581</f>
        <v>9030</v>
      </c>
    </row>
    <row r="582" spans="1:4" x14ac:dyDescent="0.25">
      <c r="A582" s="197">
        <f>'kosten tabel 2015'!A582</f>
        <v>57900</v>
      </c>
      <c r="B582" s="197"/>
      <c r="C582" s="197">
        <f>'kosten tabel 2015'!K582</f>
        <v>8600</v>
      </c>
      <c r="D582" s="197">
        <f>'kosten tabel 2015'!L582</f>
        <v>9030</v>
      </c>
    </row>
    <row r="583" spans="1:4" x14ac:dyDescent="0.25">
      <c r="A583" s="197">
        <f>'kosten tabel 2015'!A583</f>
        <v>58000</v>
      </c>
      <c r="B583" s="197"/>
      <c r="C583" s="197">
        <f>'kosten tabel 2015'!K583</f>
        <v>8600</v>
      </c>
      <c r="D583" s="197">
        <f>'kosten tabel 2015'!L583</f>
        <v>9030</v>
      </c>
    </row>
    <row r="584" spans="1:4" x14ac:dyDescent="0.25">
      <c r="A584" s="197">
        <f>'kosten tabel 2015'!A584</f>
        <v>58100</v>
      </c>
      <c r="B584" s="197"/>
      <c r="C584" s="197">
        <f>'kosten tabel 2015'!K584</f>
        <v>8600</v>
      </c>
      <c r="D584" s="197">
        <f>'kosten tabel 2015'!L584</f>
        <v>9030</v>
      </c>
    </row>
    <row r="585" spans="1:4" x14ac:dyDescent="0.25">
      <c r="A585" s="197">
        <f>'kosten tabel 2015'!A585</f>
        <v>58200</v>
      </c>
      <c r="B585" s="197"/>
      <c r="C585" s="197">
        <f>'kosten tabel 2015'!K585</f>
        <v>8600</v>
      </c>
      <c r="D585" s="197">
        <f>'kosten tabel 2015'!L585</f>
        <v>9030</v>
      </c>
    </row>
    <row r="586" spans="1:4" x14ac:dyDescent="0.25">
      <c r="A586" s="197">
        <f>'kosten tabel 2015'!A586</f>
        <v>58300</v>
      </c>
      <c r="B586" s="197"/>
      <c r="C586" s="197">
        <f>'kosten tabel 2015'!K586</f>
        <v>8600</v>
      </c>
      <c r="D586" s="197">
        <f>'kosten tabel 2015'!L586</f>
        <v>9030</v>
      </c>
    </row>
    <row r="587" spans="1:4" x14ac:dyDescent="0.25">
      <c r="A587" s="197">
        <f>'kosten tabel 2015'!A587</f>
        <v>58400</v>
      </c>
      <c r="B587" s="197"/>
      <c r="C587" s="197">
        <f>'kosten tabel 2015'!K587</f>
        <v>8700</v>
      </c>
      <c r="D587" s="197">
        <f>'kosten tabel 2015'!L587</f>
        <v>9135</v>
      </c>
    </row>
    <row r="588" spans="1:4" x14ac:dyDescent="0.25">
      <c r="A588" s="197">
        <f>'kosten tabel 2015'!A588</f>
        <v>58500</v>
      </c>
      <c r="B588" s="197"/>
      <c r="C588" s="197">
        <f>'kosten tabel 2015'!K588</f>
        <v>8700</v>
      </c>
      <c r="D588" s="197">
        <f>'kosten tabel 2015'!L588</f>
        <v>9135</v>
      </c>
    </row>
    <row r="589" spans="1:4" x14ac:dyDescent="0.25">
      <c r="A589" s="197">
        <f>'kosten tabel 2015'!A589</f>
        <v>58600</v>
      </c>
      <c r="B589" s="197"/>
      <c r="C589" s="197">
        <f>'kosten tabel 2015'!K589</f>
        <v>8700</v>
      </c>
      <c r="D589" s="197">
        <f>'kosten tabel 2015'!L589</f>
        <v>9135</v>
      </c>
    </row>
    <row r="590" spans="1:4" x14ac:dyDescent="0.25">
      <c r="A590" s="197">
        <f>'kosten tabel 2015'!A590</f>
        <v>58700</v>
      </c>
      <c r="B590" s="197"/>
      <c r="C590" s="197">
        <f>'kosten tabel 2015'!K590</f>
        <v>8700</v>
      </c>
      <c r="D590" s="197">
        <f>'kosten tabel 2015'!L590</f>
        <v>9135</v>
      </c>
    </row>
    <row r="591" spans="1:4" x14ac:dyDescent="0.25">
      <c r="A591" s="197">
        <f>'kosten tabel 2015'!A591</f>
        <v>58800</v>
      </c>
      <c r="B591" s="197"/>
      <c r="C591" s="197">
        <f>'kosten tabel 2015'!K591</f>
        <v>8700</v>
      </c>
      <c r="D591" s="197">
        <f>'kosten tabel 2015'!L591</f>
        <v>9135</v>
      </c>
    </row>
    <row r="592" spans="1:4" x14ac:dyDescent="0.25">
      <c r="A592" s="197">
        <f>'kosten tabel 2015'!A592</f>
        <v>58900</v>
      </c>
      <c r="B592" s="197"/>
      <c r="C592" s="197">
        <f>'kosten tabel 2015'!K592</f>
        <v>8700</v>
      </c>
      <c r="D592" s="197">
        <f>'kosten tabel 2015'!L592</f>
        <v>9135</v>
      </c>
    </row>
    <row r="593" spans="1:4" x14ac:dyDescent="0.25">
      <c r="A593" s="197">
        <f>'kosten tabel 2015'!A593</f>
        <v>59000</v>
      </c>
      <c r="B593" s="197"/>
      <c r="C593" s="197">
        <f>'kosten tabel 2015'!K593</f>
        <v>8800</v>
      </c>
      <c r="D593" s="197">
        <f>'kosten tabel 2015'!L593</f>
        <v>9240</v>
      </c>
    </row>
    <row r="594" spans="1:4" x14ac:dyDescent="0.25">
      <c r="A594" s="197">
        <f>'kosten tabel 2015'!A594</f>
        <v>59100</v>
      </c>
      <c r="B594" s="197"/>
      <c r="C594" s="197">
        <f>'kosten tabel 2015'!K594</f>
        <v>8800</v>
      </c>
      <c r="D594" s="197">
        <f>'kosten tabel 2015'!L594</f>
        <v>9240</v>
      </c>
    </row>
    <row r="595" spans="1:4" x14ac:dyDescent="0.25">
      <c r="A595" s="197">
        <f>'kosten tabel 2015'!A595</f>
        <v>59200</v>
      </c>
      <c r="B595" s="197"/>
      <c r="C595" s="197">
        <f>'kosten tabel 2015'!K595</f>
        <v>8800</v>
      </c>
      <c r="D595" s="197">
        <f>'kosten tabel 2015'!L595</f>
        <v>9240</v>
      </c>
    </row>
    <row r="596" spans="1:4" x14ac:dyDescent="0.25">
      <c r="A596" s="197">
        <f>'kosten tabel 2015'!A596</f>
        <v>59300</v>
      </c>
      <c r="B596" s="197"/>
      <c r="C596" s="197">
        <f>'kosten tabel 2015'!K596</f>
        <v>8800</v>
      </c>
      <c r="D596" s="197">
        <f>'kosten tabel 2015'!L596</f>
        <v>9240</v>
      </c>
    </row>
    <row r="597" spans="1:4" x14ac:dyDescent="0.25">
      <c r="A597" s="197">
        <f>'kosten tabel 2015'!A597</f>
        <v>59400</v>
      </c>
      <c r="B597" s="197"/>
      <c r="C597" s="197">
        <f>'kosten tabel 2015'!K597</f>
        <v>8800</v>
      </c>
      <c r="D597" s="197">
        <f>'kosten tabel 2015'!L597</f>
        <v>9240</v>
      </c>
    </row>
    <row r="598" spans="1:4" x14ac:dyDescent="0.25">
      <c r="A598" s="197">
        <f>'kosten tabel 2015'!A598</f>
        <v>59500</v>
      </c>
      <c r="B598" s="197"/>
      <c r="C598" s="197">
        <f>'kosten tabel 2015'!K598</f>
        <v>8900</v>
      </c>
      <c r="D598" s="197">
        <f>'kosten tabel 2015'!L598</f>
        <v>9345</v>
      </c>
    </row>
    <row r="599" spans="1:4" x14ac:dyDescent="0.25">
      <c r="A599" s="197">
        <f>'kosten tabel 2015'!A599</f>
        <v>59600</v>
      </c>
      <c r="B599" s="197"/>
      <c r="C599" s="197">
        <f>'kosten tabel 2015'!K599</f>
        <v>8900</v>
      </c>
      <c r="D599" s="197">
        <f>'kosten tabel 2015'!L599</f>
        <v>9345</v>
      </c>
    </row>
    <row r="600" spans="1:4" x14ac:dyDescent="0.25">
      <c r="A600" s="197">
        <f>'kosten tabel 2015'!A600</f>
        <v>59700</v>
      </c>
      <c r="B600" s="197"/>
      <c r="C600" s="197">
        <f>'kosten tabel 2015'!K600</f>
        <v>8900</v>
      </c>
      <c r="D600" s="197">
        <f>'kosten tabel 2015'!L600</f>
        <v>9345</v>
      </c>
    </row>
    <row r="601" spans="1:4" x14ac:dyDescent="0.25">
      <c r="A601" s="197">
        <f>'kosten tabel 2015'!A601</f>
        <v>59800</v>
      </c>
      <c r="B601" s="197"/>
      <c r="C601" s="197">
        <f>'kosten tabel 2015'!K601</f>
        <v>8900</v>
      </c>
      <c r="D601" s="197">
        <f>'kosten tabel 2015'!L601</f>
        <v>9345</v>
      </c>
    </row>
    <row r="602" spans="1:4" x14ac:dyDescent="0.25">
      <c r="A602" s="197">
        <f>'kosten tabel 2015'!A602</f>
        <v>59900</v>
      </c>
      <c r="B602" s="197"/>
      <c r="C602" s="197">
        <f>'kosten tabel 2015'!K602</f>
        <v>8900</v>
      </c>
      <c r="D602" s="197">
        <f>'kosten tabel 2015'!L602</f>
        <v>9345</v>
      </c>
    </row>
    <row r="603" spans="1:4" x14ac:dyDescent="0.25">
      <c r="A603" s="197">
        <f>'kosten tabel 2015'!A603</f>
        <v>60000</v>
      </c>
      <c r="B603" s="197"/>
      <c r="C603" s="197">
        <f>'kosten tabel 2015'!K603</f>
        <v>8900</v>
      </c>
      <c r="D603" s="197">
        <f>'kosten tabel 2015'!L603</f>
        <v>9345</v>
      </c>
    </row>
    <row r="604" spans="1:4" x14ac:dyDescent="0.25">
      <c r="A604" s="197">
        <f>'kosten tabel 2015'!A604</f>
        <v>60100</v>
      </c>
      <c r="B604" s="197"/>
      <c r="C604" s="197">
        <f>'kosten tabel 2015'!K604</f>
        <v>9000</v>
      </c>
      <c r="D604" s="197">
        <f>'kosten tabel 2015'!L604</f>
        <v>9450</v>
      </c>
    </row>
    <row r="605" spans="1:4" x14ac:dyDescent="0.25">
      <c r="A605" s="197">
        <f>'kosten tabel 2015'!A605</f>
        <v>60200</v>
      </c>
      <c r="B605" s="197"/>
      <c r="C605" s="197">
        <f>'kosten tabel 2015'!K605</f>
        <v>9000</v>
      </c>
      <c r="D605" s="197">
        <f>'kosten tabel 2015'!L605</f>
        <v>9450</v>
      </c>
    </row>
    <row r="606" spans="1:4" x14ac:dyDescent="0.25">
      <c r="A606" s="197">
        <f>'kosten tabel 2015'!A606</f>
        <v>60300</v>
      </c>
      <c r="B606" s="197"/>
      <c r="C606" s="197">
        <f>'kosten tabel 2015'!K606</f>
        <v>9000</v>
      </c>
      <c r="D606" s="197">
        <f>'kosten tabel 2015'!L606</f>
        <v>9450</v>
      </c>
    </row>
    <row r="607" spans="1:4" x14ac:dyDescent="0.25">
      <c r="A607" s="197">
        <f>'kosten tabel 2015'!A607</f>
        <v>60400</v>
      </c>
      <c r="B607" s="197"/>
      <c r="C607" s="197">
        <f>'kosten tabel 2015'!K607</f>
        <v>9000</v>
      </c>
      <c r="D607" s="197">
        <f>'kosten tabel 2015'!L607</f>
        <v>9450</v>
      </c>
    </row>
    <row r="608" spans="1:4" x14ac:dyDescent="0.25">
      <c r="A608" s="197">
        <f>'kosten tabel 2015'!A608</f>
        <v>60500</v>
      </c>
      <c r="B608" s="197"/>
      <c r="C608" s="197">
        <f>'kosten tabel 2015'!K608</f>
        <v>9000</v>
      </c>
      <c r="D608" s="197">
        <f>'kosten tabel 2015'!L608</f>
        <v>9450</v>
      </c>
    </row>
    <row r="609" spans="1:4" x14ac:dyDescent="0.25">
      <c r="A609" s="197">
        <f>'kosten tabel 2015'!A609</f>
        <v>60600</v>
      </c>
      <c r="B609" s="197"/>
      <c r="C609" s="197">
        <f>'kosten tabel 2015'!K609</f>
        <v>9000</v>
      </c>
      <c r="D609" s="197">
        <f>'kosten tabel 2015'!L609</f>
        <v>9450</v>
      </c>
    </row>
    <row r="610" spans="1:4" x14ac:dyDescent="0.25">
      <c r="A610" s="197">
        <f>'kosten tabel 2015'!A610</f>
        <v>60700</v>
      </c>
      <c r="B610" s="197"/>
      <c r="C610" s="197">
        <f>'kosten tabel 2015'!K610</f>
        <v>9100</v>
      </c>
      <c r="D610" s="197">
        <f>'kosten tabel 2015'!L610</f>
        <v>9555</v>
      </c>
    </row>
    <row r="611" spans="1:4" x14ac:dyDescent="0.25">
      <c r="A611" s="197">
        <f>'kosten tabel 2015'!A611</f>
        <v>60800</v>
      </c>
      <c r="B611" s="197"/>
      <c r="C611" s="197">
        <f>'kosten tabel 2015'!K611</f>
        <v>9100</v>
      </c>
      <c r="D611" s="197">
        <f>'kosten tabel 2015'!L611</f>
        <v>9555</v>
      </c>
    </row>
    <row r="612" spans="1:4" x14ac:dyDescent="0.25">
      <c r="A612" s="197">
        <f>'kosten tabel 2015'!A612</f>
        <v>60900</v>
      </c>
      <c r="B612" s="197"/>
      <c r="C612" s="197">
        <f>'kosten tabel 2015'!K612</f>
        <v>9100</v>
      </c>
      <c r="D612" s="197">
        <f>'kosten tabel 2015'!L612</f>
        <v>9555</v>
      </c>
    </row>
    <row r="613" spans="1:4" x14ac:dyDescent="0.25">
      <c r="A613" s="197">
        <f>'kosten tabel 2015'!A613</f>
        <v>61000</v>
      </c>
      <c r="B613" s="197"/>
      <c r="C613" s="197">
        <f>'kosten tabel 2015'!K613</f>
        <v>9100</v>
      </c>
      <c r="D613" s="197">
        <f>'kosten tabel 2015'!L613</f>
        <v>9555</v>
      </c>
    </row>
    <row r="614" spans="1:4" x14ac:dyDescent="0.25">
      <c r="A614" s="197">
        <f>'kosten tabel 2015'!A614</f>
        <v>61100</v>
      </c>
      <c r="B614" s="197"/>
      <c r="C614" s="197">
        <f>'kosten tabel 2015'!K614</f>
        <v>9100</v>
      </c>
      <c r="D614" s="197">
        <f>'kosten tabel 2015'!L614</f>
        <v>9555</v>
      </c>
    </row>
    <row r="615" spans="1:4" x14ac:dyDescent="0.25">
      <c r="A615" s="197">
        <f>'kosten tabel 2015'!A615</f>
        <v>61200</v>
      </c>
      <c r="B615" s="197"/>
      <c r="C615" s="197">
        <f>'kosten tabel 2015'!K615</f>
        <v>9100</v>
      </c>
      <c r="D615" s="197">
        <f>'kosten tabel 2015'!L615</f>
        <v>9555</v>
      </c>
    </row>
    <row r="616" spans="1:4" x14ac:dyDescent="0.25">
      <c r="A616" s="197">
        <f>'kosten tabel 2015'!A616</f>
        <v>61300</v>
      </c>
      <c r="B616" s="197"/>
      <c r="C616" s="197">
        <f>'kosten tabel 2015'!K616</f>
        <v>9200</v>
      </c>
      <c r="D616" s="197">
        <f>'kosten tabel 2015'!L616</f>
        <v>9660</v>
      </c>
    </row>
    <row r="617" spans="1:4" x14ac:dyDescent="0.25">
      <c r="A617" s="197">
        <f>'kosten tabel 2015'!A617</f>
        <v>61400</v>
      </c>
      <c r="B617" s="197"/>
      <c r="C617" s="197">
        <f>'kosten tabel 2015'!K617</f>
        <v>9200</v>
      </c>
      <c r="D617" s="197">
        <f>'kosten tabel 2015'!L617</f>
        <v>9660</v>
      </c>
    </row>
    <row r="618" spans="1:4" x14ac:dyDescent="0.25">
      <c r="A618" s="197">
        <f>'kosten tabel 2015'!A618</f>
        <v>61500</v>
      </c>
      <c r="B618" s="197"/>
      <c r="C618" s="197">
        <f>'kosten tabel 2015'!K618</f>
        <v>9200</v>
      </c>
      <c r="D618" s="197">
        <f>'kosten tabel 2015'!L618</f>
        <v>9660</v>
      </c>
    </row>
    <row r="619" spans="1:4" x14ac:dyDescent="0.25">
      <c r="A619" s="197">
        <f>'kosten tabel 2015'!A619</f>
        <v>61600</v>
      </c>
      <c r="B619" s="197"/>
      <c r="C619" s="197">
        <f>'kosten tabel 2015'!K619</f>
        <v>9200</v>
      </c>
      <c r="D619" s="197">
        <f>'kosten tabel 2015'!L619</f>
        <v>9660</v>
      </c>
    </row>
    <row r="620" spans="1:4" x14ac:dyDescent="0.25">
      <c r="A620" s="197">
        <f>'kosten tabel 2015'!A620</f>
        <v>61700</v>
      </c>
      <c r="B620" s="197"/>
      <c r="C620" s="197">
        <f>'kosten tabel 2015'!K620</f>
        <v>9200</v>
      </c>
      <c r="D620" s="197">
        <f>'kosten tabel 2015'!L620</f>
        <v>9660</v>
      </c>
    </row>
    <row r="621" spans="1:4" x14ac:dyDescent="0.25">
      <c r="A621" s="197">
        <f>'kosten tabel 2015'!A621</f>
        <v>61800</v>
      </c>
      <c r="B621" s="197"/>
      <c r="C621" s="197">
        <f>'kosten tabel 2015'!K621</f>
        <v>9200</v>
      </c>
      <c r="D621" s="197">
        <f>'kosten tabel 2015'!L621</f>
        <v>9660</v>
      </c>
    </row>
    <row r="622" spans="1:4" x14ac:dyDescent="0.25">
      <c r="A622" s="197">
        <f>'kosten tabel 2015'!A622</f>
        <v>61900</v>
      </c>
      <c r="B622" s="197"/>
      <c r="C622" s="197">
        <f>'kosten tabel 2015'!K622</f>
        <v>9300</v>
      </c>
      <c r="D622" s="197">
        <f>'kosten tabel 2015'!L622</f>
        <v>9765</v>
      </c>
    </row>
    <row r="623" spans="1:4" x14ac:dyDescent="0.25">
      <c r="A623" s="197">
        <f>'kosten tabel 2015'!A623</f>
        <v>62000</v>
      </c>
      <c r="B623" s="197"/>
      <c r="C623" s="197">
        <f>'kosten tabel 2015'!K623</f>
        <v>9300</v>
      </c>
      <c r="D623" s="197">
        <f>'kosten tabel 2015'!L623</f>
        <v>9765</v>
      </c>
    </row>
    <row r="624" spans="1:4" x14ac:dyDescent="0.25">
      <c r="A624" s="197">
        <f>'kosten tabel 2015'!A624</f>
        <v>62100</v>
      </c>
      <c r="B624" s="197"/>
      <c r="C624" s="197">
        <f>'kosten tabel 2015'!K624</f>
        <v>9300</v>
      </c>
      <c r="D624" s="197">
        <f>'kosten tabel 2015'!L624</f>
        <v>9765</v>
      </c>
    </row>
    <row r="625" spans="1:4" x14ac:dyDescent="0.25">
      <c r="A625" s="197">
        <f>'kosten tabel 2015'!A625</f>
        <v>62200</v>
      </c>
      <c r="B625" s="197"/>
      <c r="C625" s="197">
        <f>'kosten tabel 2015'!K625</f>
        <v>9300</v>
      </c>
      <c r="D625" s="197">
        <f>'kosten tabel 2015'!L625</f>
        <v>9765</v>
      </c>
    </row>
    <row r="626" spans="1:4" x14ac:dyDescent="0.25">
      <c r="A626" s="197">
        <f>'kosten tabel 2015'!A626</f>
        <v>62300</v>
      </c>
      <c r="B626" s="197"/>
      <c r="C626" s="197">
        <f>'kosten tabel 2015'!K626</f>
        <v>9300</v>
      </c>
      <c r="D626" s="197">
        <f>'kosten tabel 2015'!L626</f>
        <v>9765</v>
      </c>
    </row>
    <row r="627" spans="1:4" x14ac:dyDescent="0.25">
      <c r="A627" s="197">
        <f>'kosten tabel 2015'!A627</f>
        <v>62400</v>
      </c>
      <c r="B627" s="197"/>
      <c r="C627" s="197">
        <f>'kosten tabel 2015'!K627</f>
        <v>9400</v>
      </c>
      <c r="D627" s="197">
        <f>'kosten tabel 2015'!L627</f>
        <v>9870</v>
      </c>
    </row>
    <row r="628" spans="1:4" x14ac:dyDescent="0.25">
      <c r="A628" s="197">
        <f>'kosten tabel 2015'!A628</f>
        <v>62500</v>
      </c>
      <c r="B628" s="197"/>
      <c r="C628" s="197">
        <f>'kosten tabel 2015'!K628</f>
        <v>9400</v>
      </c>
      <c r="D628" s="197">
        <f>'kosten tabel 2015'!L628</f>
        <v>9870</v>
      </c>
    </row>
    <row r="629" spans="1:4" x14ac:dyDescent="0.25">
      <c r="A629" s="197">
        <f>'kosten tabel 2015'!A629</f>
        <v>62600</v>
      </c>
      <c r="B629" s="197"/>
      <c r="C629" s="197">
        <f>'kosten tabel 2015'!K629</f>
        <v>9400</v>
      </c>
      <c r="D629" s="197">
        <f>'kosten tabel 2015'!L629</f>
        <v>9870</v>
      </c>
    </row>
    <row r="630" spans="1:4" x14ac:dyDescent="0.25">
      <c r="A630" s="197">
        <f>'kosten tabel 2015'!A630</f>
        <v>62700</v>
      </c>
      <c r="B630" s="197"/>
      <c r="C630" s="197">
        <f>'kosten tabel 2015'!K630</f>
        <v>9400</v>
      </c>
      <c r="D630" s="197">
        <f>'kosten tabel 2015'!L630</f>
        <v>9870</v>
      </c>
    </row>
    <row r="631" spans="1:4" x14ac:dyDescent="0.25">
      <c r="A631" s="197">
        <f>'kosten tabel 2015'!A631</f>
        <v>62800</v>
      </c>
      <c r="B631" s="197"/>
      <c r="C631" s="197">
        <f>'kosten tabel 2015'!K631</f>
        <v>9400</v>
      </c>
      <c r="D631" s="197">
        <f>'kosten tabel 2015'!L631</f>
        <v>9870</v>
      </c>
    </row>
    <row r="632" spans="1:4" x14ac:dyDescent="0.25">
      <c r="A632" s="197">
        <f>'kosten tabel 2015'!A632</f>
        <v>62900</v>
      </c>
      <c r="B632" s="197"/>
      <c r="C632" s="197">
        <f>'kosten tabel 2015'!K632</f>
        <v>9400</v>
      </c>
      <c r="D632" s="197">
        <f>'kosten tabel 2015'!L632</f>
        <v>9870</v>
      </c>
    </row>
    <row r="633" spans="1:4" x14ac:dyDescent="0.25">
      <c r="A633" s="197">
        <f>'kosten tabel 2015'!A633</f>
        <v>63000</v>
      </c>
      <c r="B633" s="197"/>
      <c r="C633" s="197">
        <f>'kosten tabel 2015'!K633</f>
        <v>9500</v>
      </c>
      <c r="D633" s="197">
        <f>'kosten tabel 2015'!L633</f>
        <v>9975</v>
      </c>
    </row>
    <row r="634" spans="1:4" x14ac:dyDescent="0.25">
      <c r="A634" s="197">
        <f>'kosten tabel 2015'!A634</f>
        <v>63100</v>
      </c>
      <c r="B634" s="197"/>
      <c r="C634" s="197">
        <f>'kosten tabel 2015'!K634</f>
        <v>9500</v>
      </c>
      <c r="D634" s="197">
        <f>'kosten tabel 2015'!L634</f>
        <v>9975</v>
      </c>
    </row>
    <row r="635" spans="1:4" x14ac:dyDescent="0.25">
      <c r="A635" s="197">
        <f>'kosten tabel 2015'!A635</f>
        <v>63200</v>
      </c>
      <c r="B635" s="197"/>
      <c r="C635" s="197">
        <f>'kosten tabel 2015'!K635</f>
        <v>9500</v>
      </c>
      <c r="D635" s="197">
        <f>'kosten tabel 2015'!L635</f>
        <v>9975</v>
      </c>
    </row>
    <row r="636" spans="1:4" x14ac:dyDescent="0.25">
      <c r="A636" s="197">
        <f>'kosten tabel 2015'!A636</f>
        <v>63300</v>
      </c>
      <c r="B636" s="197"/>
      <c r="C636" s="197">
        <f>'kosten tabel 2015'!K636</f>
        <v>9500</v>
      </c>
      <c r="D636" s="197">
        <f>'kosten tabel 2015'!L636</f>
        <v>9975</v>
      </c>
    </row>
    <row r="637" spans="1:4" x14ac:dyDescent="0.25">
      <c r="A637" s="197">
        <f>'kosten tabel 2015'!A637</f>
        <v>63400</v>
      </c>
      <c r="B637" s="197"/>
      <c r="C637" s="197">
        <f>'kosten tabel 2015'!K637</f>
        <v>9500</v>
      </c>
      <c r="D637" s="197">
        <f>'kosten tabel 2015'!L637</f>
        <v>9975</v>
      </c>
    </row>
    <row r="638" spans="1:4" x14ac:dyDescent="0.25">
      <c r="A638" s="197">
        <f>'kosten tabel 2015'!A638</f>
        <v>63500</v>
      </c>
      <c r="B638" s="197"/>
      <c r="C638" s="197">
        <f>'kosten tabel 2015'!K638</f>
        <v>9500</v>
      </c>
      <c r="D638" s="197">
        <f>'kosten tabel 2015'!L638</f>
        <v>9975</v>
      </c>
    </row>
    <row r="639" spans="1:4" x14ac:dyDescent="0.25">
      <c r="A639" s="197">
        <f>'kosten tabel 2015'!A639</f>
        <v>63600</v>
      </c>
      <c r="B639" s="197"/>
      <c r="C639" s="197">
        <f>'kosten tabel 2015'!K639</f>
        <v>9600</v>
      </c>
      <c r="D639" s="197">
        <f>'kosten tabel 2015'!L639</f>
        <v>10080</v>
      </c>
    </row>
    <row r="640" spans="1:4" x14ac:dyDescent="0.25">
      <c r="A640" s="197">
        <f>'kosten tabel 2015'!A640</f>
        <v>63700</v>
      </c>
      <c r="B640" s="197"/>
      <c r="C640" s="197">
        <f>'kosten tabel 2015'!K640</f>
        <v>9600</v>
      </c>
      <c r="D640" s="197">
        <f>'kosten tabel 2015'!L640</f>
        <v>10080</v>
      </c>
    </row>
    <row r="641" spans="1:4" x14ac:dyDescent="0.25">
      <c r="A641" s="197">
        <f>'kosten tabel 2015'!A641</f>
        <v>63800</v>
      </c>
      <c r="B641" s="197"/>
      <c r="C641" s="197">
        <f>'kosten tabel 2015'!K641</f>
        <v>9600</v>
      </c>
      <c r="D641" s="197">
        <f>'kosten tabel 2015'!L641</f>
        <v>10080</v>
      </c>
    </row>
    <row r="642" spans="1:4" x14ac:dyDescent="0.25">
      <c r="A642" s="197">
        <f>'kosten tabel 2015'!A642</f>
        <v>63900</v>
      </c>
      <c r="B642" s="197"/>
      <c r="C642" s="197">
        <f>'kosten tabel 2015'!K642</f>
        <v>9600</v>
      </c>
      <c r="D642" s="197">
        <f>'kosten tabel 2015'!L642</f>
        <v>10080</v>
      </c>
    </row>
    <row r="643" spans="1:4" x14ac:dyDescent="0.25">
      <c r="A643" s="197">
        <f>'kosten tabel 2015'!A643</f>
        <v>64000</v>
      </c>
      <c r="B643" s="197"/>
      <c r="C643" s="197">
        <f>'kosten tabel 2015'!K643</f>
        <v>9600</v>
      </c>
      <c r="D643" s="197">
        <f>'kosten tabel 2015'!L643</f>
        <v>10080</v>
      </c>
    </row>
    <row r="644" spans="1:4" x14ac:dyDescent="0.25">
      <c r="A644" s="197">
        <f>'kosten tabel 2015'!A644</f>
        <v>64100</v>
      </c>
      <c r="B644" s="197"/>
      <c r="C644" s="197">
        <f>'kosten tabel 2015'!K644</f>
        <v>9600</v>
      </c>
      <c r="D644" s="197">
        <f>'kosten tabel 2015'!L644</f>
        <v>10080</v>
      </c>
    </row>
    <row r="645" spans="1:4" x14ac:dyDescent="0.25">
      <c r="A645" s="197">
        <f>'kosten tabel 2015'!A645</f>
        <v>64200</v>
      </c>
      <c r="B645" s="197"/>
      <c r="C645" s="197">
        <f>'kosten tabel 2015'!K645</f>
        <v>9700</v>
      </c>
      <c r="D645" s="197">
        <f>'kosten tabel 2015'!L645</f>
        <v>10185</v>
      </c>
    </row>
    <row r="646" spans="1:4" x14ac:dyDescent="0.25">
      <c r="A646" s="197">
        <f>'kosten tabel 2015'!A646</f>
        <v>64300</v>
      </c>
      <c r="B646" s="197"/>
      <c r="C646" s="197">
        <f>'kosten tabel 2015'!K646</f>
        <v>9700</v>
      </c>
      <c r="D646" s="197">
        <f>'kosten tabel 2015'!L646</f>
        <v>10185</v>
      </c>
    </row>
    <row r="647" spans="1:4" x14ac:dyDescent="0.25">
      <c r="A647" s="197">
        <f>'kosten tabel 2015'!A647</f>
        <v>64400</v>
      </c>
      <c r="B647" s="197"/>
      <c r="C647" s="197">
        <f>'kosten tabel 2015'!K647</f>
        <v>9700</v>
      </c>
      <c r="D647" s="197">
        <f>'kosten tabel 2015'!L647</f>
        <v>10185</v>
      </c>
    </row>
    <row r="648" spans="1:4" x14ac:dyDescent="0.25">
      <c r="A648" s="197">
        <f>'kosten tabel 2015'!A648</f>
        <v>64500</v>
      </c>
      <c r="B648" s="197"/>
      <c r="C648" s="197">
        <f>'kosten tabel 2015'!K648</f>
        <v>9700</v>
      </c>
      <c r="D648" s="197">
        <f>'kosten tabel 2015'!L648</f>
        <v>10185</v>
      </c>
    </row>
    <row r="649" spans="1:4" x14ac:dyDescent="0.25">
      <c r="A649" s="197">
        <f>'kosten tabel 2015'!A649</f>
        <v>64600</v>
      </c>
      <c r="B649" s="197"/>
      <c r="C649" s="197">
        <f>'kosten tabel 2015'!K649</f>
        <v>9700</v>
      </c>
      <c r="D649" s="197">
        <f>'kosten tabel 2015'!L649</f>
        <v>10185</v>
      </c>
    </row>
    <row r="650" spans="1:4" x14ac:dyDescent="0.25">
      <c r="A650" s="197">
        <f>'kosten tabel 2015'!A650</f>
        <v>64700</v>
      </c>
      <c r="B650" s="197"/>
      <c r="C650" s="197">
        <f>'kosten tabel 2015'!K650</f>
        <v>9700</v>
      </c>
      <c r="D650" s="197">
        <f>'kosten tabel 2015'!L650</f>
        <v>10185</v>
      </c>
    </row>
    <row r="651" spans="1:4" x14ac:dyDescent="0.25">
      <c r="A651" s="197">
        <f>'kosten tabel 2015'!A651</f>
        <v>64800</v>
      </c>
      <c r="B651" s="197"/>
      <c r="C651" s="197">
        <f>'kosten tabel 2015'!K651</f>
        <v>9800</v>
      </c>
      <c r="D651" s="197">
        <f>'kosten tabel 2015'!L651</f>
        <v>10290</v>
      </c>
    </row>
    <row r="652" spans="1:4" x14ac:dyDescent="0.25">
      <c r="A652" s="197">
        <f>'kosten tabel 2015'!A652</f>
        <v>64900</v>
      </c>
      <c r="B652" s="197"/>
      <c r="C652" s="197">
        <f>'kosten tabel 2015'!K652</f>
        <v>9800</v>
      </c>
      <c r="D652" s="197">
        <f>'kosten tabel 2015'!L652</f>
        <v>10290</v>
      </c>
    </row>
    <row r="653" spans="1:4" x14ac:dyDescent="0.25">
      <c r="A653" s="197">
        <f>'kosten tabel 2015'!A653</f>
        <v>65000</v>
      </c>
      <c r="B653" s="197"/>
      <c r="C653" s="197">
        <f>'kosten tabel 2015'!K653</f>
        <v>9800</v>
      </c>
      <c r="D653" s="197">
        <f>'kosten tabel 2015'!L653</f>
        <v>10290</v>
      </c>
    </row>
    <row r="654" spans="1:4" x14ac:dyDescent="0.25">
      <c r="A654" s="197">
        <f>'kosten tabel 2015'!A654</f>
        <v>65100</v>
      </c>
      <c r="B654" s="197"/>
      <c r="C654" s="197">
        <f>'kosten tabel 2015'!K654</f>
        <v>9800</v>
      </c>
      <c r="D654" s="197">
        <f>'kosten tabel 2015'!L654</f>
        <v>10290</v>
      </c>
    </row>
    <row r="655" spans="1:4" x14ac:dyDescent="0.25">
      <c r="A655" s="197">
        <f>'kosten tabel 2015'!A655</f>
        <v>65200</v>
      </c>
      <c r="B655" s="197"/>
      <c r="C655" s="197">
        <f>'kosten tabel 2015'!K655</f>
        <v>9800</v>
      </c>
      <c r="D655" s="197">
        <f>'kosten tabel 2015'!L655</f>
        <v>10290</v>
      </c>
    </row>
    <row r="656" spans="1:4" x14ac:dyDescent="0.25">
      <c r="A656" s="197">
        <f>'kosten tabel 2015'!A656</f>
        <v>65300</v>
      </c>
      <c r="B656" s="197"/>
      <c r="C656" s="197">
        <f>'kosten tabel 2015'!K656</f>
        <v>9900</v>
      </c>
      <c r="D656" s="197">
        <f>'kosten tabel 2015'!L656</f>
        <v>10395</v>
      </c>
    </row>
    <row r="657" spans="1:4" x14ac:dyDescent="0.25">
      <c r="A657" s="197">
        <f>'kosten tabel 2015'!A657</f>
        <v>65400</v>
      </c>
      <c r="B657" s="197"/>
      <c r="C657" s="197">
        <f>'kosten tabel 2015'!K657</f>
        <v>9900</v>
      </c>
      <c r="D657" s="197">
        <f>'kosten tabel 2015'!L657</f>
        <v>10395</v>
      </c>
    </row>
    <row r="658" spans="1:4" x14ac:dyDescent="0.25">
      <c r="A658" s="197">
        <f>'kosten tabel 2015'!A658</f>
        <v>65500</v>
      </c>
      <c r="B658" s="197"/>
      <c r="C658" s="197">
        <f>'kosten tabel 2015'!K658</f>
        <v>9900</v>
      </c>
      <c r="D658" s="197">
        <f>'kosten tabel 2015'!L658</f>
        <v>10395</v>
      </c>
    </row>
    <row r="659" spans="1:4" x14ac:dyDescent="0.25">
      <c r="A659" s="197">
        <f>'kosten tabel 2015'!A659</f>
        <v>65600</v>
      </c>
      <c r="B659" s="197"/>
      <c r="C659" s="197">
        <f>'kosten tabel 2015'!K659</f>
        <v>9900</v>
      </c>
      <c r="D659" s="197">
        <f>'kosten tabel 2015'!L659</f>
        <v>10395</v>
      </c>
    </row>
    <row r="660" spans="1:4" x14ac:dyDescent="0.25">
      <c r="A660" s="197">
        <f>'kosten tabel 2015'!A660</f>
        <v>65700</v>
      </c>
      <c r="B660" s="197"/>
      <c r="C660" s="197">
        <f>'kosten tabel 2015'!K660</f>
        <v>9900</v>
      </c>
      <c r="D660" s="197">
        <f>'kosten tabel 2015'!L660</f>
        <v>10395</v>
      </c>
    </row>
    <row r="661" spans="1:4" x14ac:dyDescent="0.25">
      <c r="A661" s="197">
        <f>'kosten tabel 2015'!A661</f>
        <v>65800</v>
      </c>
      <c r="B661" s="197"/>
      <c r="C661" s="197">
        <f>'kosten tabel 2015'!K661</f>
        <v>9900</v>
      </c>
      <c r="D661" s="197">
        <f>'kosten tabel 2015'!L661</f>
        <v>10395</v>
      </c>
    </row>
    <row r="662" spans="1:4" x14ac:dyDescent="0.25">
      <c r="A662" s="197">
        <f>'kosten tabel 2015'!A662</f>
        <v>65900</v>
      </c>
      <c r="B662" s="197"/>
      <c r="C662" s="197">
        <f>'kosten tabel 2015'!K662</f>
        <v>10000</v>
      </c>
      <c r="D662" s="197">
        <f>'kosten tabel 2015'!L662</f>
        <v>10500</v>
      </c>
    </row>
    <row r="663" spans="1:4" x14ac:dyDescent="0.25">
      <c r="A663" s="197">
        <f>'kosten tabel 2015'!A663</f>
        <v>66000</v>
      </c>
      <c r="B663" s="197"/>
      <c r="C663" s="197">
        <f>'kosten tabel 2015'!K663</f>
        <v>10000</v>
      </c>
      <c r="D663" s="197">
        <f>'kosten tabel 2015'!L663</f>
        <v>10500</v>
      </c>
    </row>
    <row r="664" spans="1:4" x14ac:dyDescent="0.25">
      <c r="A664" s="197">
        <f>'kosten tabel 2015'!A664</f>
        <v>66100</v>
      </c>
      <c r="B664" s="197"/>
      <c r="C664" s="197">
        <f>'kosten tabel 2015'!K664</f>
        <v>10000</v>
      </c>
      <c r="D664" s="197">
        <f>'kosten tabel 2015'!L664</f>
        <v>10500</v>
      </c>
    </row>
    <row r="665" spans="1:4" x14ac:dyDescent="0.25">
      <c r="A665" s="197">
        <f>'kosten tabel 2015'!A665</f>
        <v>66200</v>
      </c>
      <c r="B665" s="197"/>
      <c r="C665" s="197">
        <f>'kosten tabel 2015'!K665</f>
        <v>10000</v>
      </c>
      <c r="D665" s="197">
        <f>'kosten tabel 2015'!L665</f>
        <v>10500</v>
      </c>
    </row>
    <row r="666" spans="1:4" x14ac:dyDescent="0.25">
      <c r="A666" s="197">
        <f>'kosten tabel 2015'!A666</f>
        <v>66300</v>
      </c>
      <c r="B666" s="197"/>
      <c r="C666" s="197">
        <f>'kosten tabel 2015'!K666</f>
        <v>10000</v>
      </c>
      <c r="D666" s="197">
        <f>'kosten tabel 2015'!L666</f>
        <v>10500</v>
      </c>
    </row>
    <row r="667" spans="1:4" x14ac:dyDescent="0.25">
      <c r="A667" s="197">
        <f>'kosten tabel 2015'!A667</f>
        <v>66400</v>
      </c>
      <c r="B667" s="197"/>
      <c r="C667" s="197">
        <f>'kosten tabel 2015'!K667</f>
        <v>10000</v>
      </c>
      <c r="D667" s="197">
        <f>'kosten tabel 2015'!L667</f>
        <v>10500</v>
      </c>
    </row>
    <row r="668" spans="1:4" x14ac:dyDescent="0.25">
      <c r="A668" s="197">
        <f>'kosten tabel 2015'!A668</f>
        <v>66500</v>
      </c>
      <c r="B668" s="197"/>
      <c r="C668" s="197">
        <f>'kosten tabel 2015'!K668</f>
        <v>10100</v>
      </c>
      <c r="D668" s="197">
        <f>'kosten tabel 2015'!L668</f>
        <v>10605</v>
      </c>
    </row>
    <row r="669" spans="1:4" x14ac:dyDescent="0.25">
      <c r="A669" s="197">
        <f>'kosten tabel 2015'!A669</f>
        <v>66600</v>
      </c>
      <c r="B669" s="197"/>
      <c r="C669" s="197">
        <f>'kosten tabel 2015'!K669</f>
        <v>10100</v>
      </c>
      <c r="D669" s="197">
        <f>'kosten tabel 2015'!L669</f>
        <v>10605</v>
      </c>
    </row>
    <row r="670" spans="1:4" x14ac:dyDescent="0.25">
      <c r="A670" s="197">
        <f>'kosten tabel 2015'!A670</f>
        <v>66700</v>
      </c>
      <c r="B670" s="197"/>
      <c r="C670" s="197">
        <f>'kosten tabel 2015'!K670</f>
        <v>10100</v>
      </c>
      <c r="D670" s="197">
        <f>'kosten tabel 2015'!L670</f>
        <v>10605</v>
      </c>
    </row>
    <row r="671" spans="1:4" x14ac:dyDescent="0.25">
      <c r="A671" s="197">
        <f>'kosten tabel 2015'!A671</f>
        <v>66800</v>
      </c>
      <c r="B671" s="197"/>
      <c r="C671" s="197">
        <f>'kosten tabel 2015'!K671</f>
        <v>10100</v>
      </c>
      <c r="D671" s="197">
        <f>'kosten tabel 2015'!L671</f>
        <v>10605</v>
      </c>
    </row>
    <row r="672" spans="1:4" x14ac:dyDescent="0.25">
      <c r="A672" s="197">
        <f>'kosten tabel 2015'!A672</f>
        <v>66900</v>
      </c>
      <c r="B672" s="197"/>
      <c r="C672" s="197">
        <f>'kosten tabel 2015'!K672</f>
        <v>10100</v>
      </c>
      <c r="D672" s="197">
        <f>'kosten tabel 2015'!L672</f>
        <v>10605</v>
      </c>
    </row>
    <row r="673" spans="1:4" x14ac:dyDescent="0.25">
      <c r="A673" s="197">
        <f>'kosten tabel 2015'!A673</f>
        <v>67000</v>
      </c>
      <c r="B673" s="197"/>
      <c r="C673" s="197">
        <f>'kosten tabel 2015'!K673</f>
        <v>10100</v>
      </c>
      <c r="D673" s="197">
        <f>'kosten tabel 2015'!L673</f>
        <v>10605</v>
      </c>
    </row>
    <row r="674" spans="1:4" x14ac:dyDescent="0.25">
      <c r="A674" s="197">
        <f>'kosten tabel 2015'!A674</f>
        <v>67100</v>
      </c>
      <c r="B674" s="197"/>
      <c r="C674" s="197">
        <f>'kosten tabel 2015'!K674</f>
        <v>10200</v>
      </c>
      <c r="D674" s="197">
        <f>'kosten tabel 2015'!L674</f>
        <v>10710</v>
      </c>
    </row>
    <row r="675" spans="1:4" x14ac:dyDescent="0.25">
      <c r="A675" s="197">
        <f>'kosten tabel 2015'!A675</f>
        <v>67200</v>
      </c>
      <c r="B675" s="197"/>
      <c r="C675" s="197">
        <f>'kosten tabel 2015'!K675</f>
        <v>10200</v>
      </c>
      <c r="D675" s="197">
        <f>'kosten tabel 2015'!L675</f>
        <v>10710</v>
      </c>
    </row>
    <row r="676" spans="1:4" x14ac:dyDescent="0.25">
      <c r="A676" s="197">
        <f>'kosten tabel 2015'!A676</f>
        <v>67300</v>
      </c>
      <c r="B676" s="197"/>
      <c r="C676" s="197">
        <f>'kosten tabel 2015'!K676</f>
        <v>10200</v>
      </c>
      <c r="D676" s="197">
        <f>'kosten tabel 2015'!L676</f>
        <v>10710</v>
      </c>
    </row>
    <row r="677" spans="1:4" x14ac:dyDescent="0.25">
      <c r="A677" s="197">
        <f>'kosten tabel 2015'!A677</f>
        <v>67400</v>
      </c>
      <c r="B677" s="197"/>
      <c r="C677" s="197">
        <f>'kosten tabel 2015'!K677</f>
        <v>10200</v>
      </c>
      <c r="D677" s="197">
        <f>'kosten tabel 2015'!L677</f>
        <v>10710</v>
      </c>
    </row>
    <row r="678" spans="1:4" x14ac:dyDescent="0.25">
      <c r="A678" s="197">
        <f>'kosten tabel 2015'!A678</f>
        <v>67500</v>
      </c>
      <c r="B678" s="197"/>
      <c r="C678" s="197">
        <f>'kosten tabel 2015'!K678</f>
        <v>10200</v>
      </c>
      <c r="D678" s="197">
        <f>'kosten tabel 2015'!L678</f>
        <v>10710</v>
      </c>
    </row>
    <row r="679" spans="1:4" x14ac:dyDescent="0.25">
      <c r="A679" s="197">
        <f>'kosten tabel 2015'!A679</f>
        <v>67600</v>
      </c>
      <c r="B679" s="197"/>
      <c r="C679" s="197">
        <f>'kosten tabel 2015'!K679</f>
        <v>10200</v>
      </c>
      <c r="D679" s="197">
        <f>'kosten tabel 2015'!L679</f>
        <v>10710</v>
      </c>
    </row>
    <row r="680" spans="1:4" x14ac:dyDescent="0.25">
      <c r="A680" s="197">
        <f>'kosten tabel 2015'!A680</f>
        <v>67700</v>
      </c>
      <c r="B680" s="197"/>
      <c r="C680" s="197">
        <f>'kosten tabel 2015'!K680</f>
        <v>10300</v>
      </c>
      <c r="D680" s="197">
        <f>'kosten tabel 2015'!L680</f>
        <v>10815</v>
      </c>
    </row>
    <row r="681" spans="1:4" x14ac:dyDescent="0.25">
      <c r="A681" s="197">
        <f>'kosten tabel 2015'!A681</f>
        <v>67800</v>
      </c>
      <c r="B681" s="197"/>
      <c r="C681" s="197">
        <f>'kosten tabel 2015'!K681</f>
        <v>10300</v>
      </c>
      <c r="D681" s="197">
        <f>'kosten tabel 2015'!L681</f>
        <v>10815</v>
      </c>
    </row>
    <row r="682" spans="1:4" x14ac:dyDescent="0.25">
      <c r="A682" s="197">
        <f>'kosten tabel 2015'!A682</f>
        <v>67900</v>
      </c>
      <c r="B682" s="197"/>
      <c r="C682" s="197">
        <f>'kosten tabel 2015'!K682</f>
        <v>10300</v>
      </c>
      <c r="D682" s="197">
        <f>'kosten tabel 2015'!L682</f>
        <v>10815</v>
      </c>
    </row>
    <row r="683" spans="1:4" x14ac:dyDescent="0.25">
      <c r="A683" s="197">
        <f>'kosten tabel 2015'!A683</f>
        <v>68000</v>
      </c>
      <c r="B683" s="197"/>
      <c r="C683" s="197">
        <f>'kosten tabel 2015'!K683</f>
        <v>10300</v>
      </c>
      <c r="D683" s="197">
        <f>'kosten tabel 2015'!L683</f>
        <v>10815</v>
      </c>
    </row>
    <row r="684" spans="1:4" x14ac:dyDescent="0.25">
      <c r="A684" s="197">
        <f>'kosten tabel 2015'!A684</f>
        <v>68100</v>
      </c>
      <c r="B684" s="197"/>
      <c r="C684" s="197">
        <f>'kosten tabel 2015'!K684</f>
        <v>10300</v>
      </c>
      <c r="D684" s="197">
        <f>'kosten tabel 2015'!L684</f>
        <v>10815</v>
      </c>
    </row>
    <row r="685" spans="1:4" x14ac:dyDescent="0.25">
      <c r="A685" s="197">
        <f>'kosten tabel 2015'!A685</f>
        <v>68200</v>
      </c>
      <c r="B685" s="197"/>
      <c r="C685" s="197">
        <f>'kosten tabel 2015'!K685</f>
        <v>10400</v>
      </c>
      <c r="D685" s="197">
        <f>'kosten tabel 2015'!L685</f>
        <v>10920</v>
      </c>
    </row>
    <row r="686" spans="1:4" x14ac:dyDescent="0.25">
      <c r="A686" s="197">
        <f>'kosten tabel 2015'!A686</f>
        <v>68300</v>
      </c>
      <c r="B686" s="197"/>
      <c r="C686" s="197">
        <f>'kosten tabel 2015'!K686</f>
        <v>10400</v>
      </c>
      <c r="D686" s="197">
        <f>'kosten tabel 2015'!L686</f>
        <v>10920</v>
      </c>
    </row>
    <row r="687" spans="1:4" x14ac:dyDescent="0.25">
      <c r="A687" s="197">
        <f>'kosten tabel 2015'!A687</f>
        <v>68400</v>
      </c>
      <c r="B687" s="197"/>
      <c r="C687" s="197">
        <f>'kosten tabel 2015'!K687</f>
        <v>10400</v>
      </c>
      <c r="D687" s="197">
        <f>'kosten tabel 2015'!L687</f>
        <v>10920</v>
      </c>
    </row>
    <row r="688" spans="1:4" x14ac:dyDescent="0.25">
      <c r="A688" s="197">
        <f>'kosten tabel 2015'!A688</f>
        <v>68500</v>
      </c>
      <c r="B688" s="197"/>
      <c r="C688" s="197">
        <f>'kosten tabel 2015'!K688</f>
        <v>10400</v>
      </c>
      <c r="D688" s="197">
        <f>'kosten tabel 2015'!L688</f>
        <v>10920</v>
      </c>
    </row>
    <row r="689" spans="1:4" x14ac:dyDescent="0.25">
      <c r="A689" s="197">
        <f>'kosten tabel 2015'!A689</f>
        <v>68600</v>
      </c>
      <c r="B689" s="197"/>
      <c r="C689" s="197">
        <f>'kosten tabel 2015'!K689</f>
        <v>10400</v>
      </c>
      <c r="D689" s="197">
        <f>'kosten tabel 2015'!L689</f>
        <v>10920</v>
      </c>
    </row>
    <row r="690" spans="1:4" x14ac:dyDescent="0.25">
      <c r="A690" s="197">
        <f>'kosten tabel 2015'!A690</f>
        <v>68700</v>
      </c>
      <c r="B690" s="197"/>
      <c r="C690" s="197">
        <f>'kosten tabel 2015'!K690</f>
        <v>10400</v>
      </c>
      <c r="D690" s="197">
        <f>'kosten tabel 2015'!L690</f>
        <v>10920</v>
      </c>
    </row>
    <row r="691" spans="1:4" x14ac:dyDescent="0.25">
      <c r="A691" s="197">
        <f>'kosten tabel 2015'!A691</f>
        <v>68800</v>
      </c>
      <c r="B691" s="197"/>
      <c r="C691" s="197">
        <f>'kosten tabel 2015'!K691</f>
        <v>10500</v>
      </c>
      <c r="D691" s="197">
        <f>'kosten tabel 2015'!L691</f>
        <v>11025</v>
      </c>
    </row>
    <row r="692" spans="1:4" x14ac:dyDescent="0.25">
      <c r="A692" s="197">
        <f>'kosten tabel 2015'!A692</f>
        <v>68900</v>
      </c>
      <c r="B692" s="197"/>
      <c r="C692" s="197">
        <f>'kosten tabel 2015'!K692</f>
        <v>10500</v>
      </c>
      <c r="D692" s="197">
        <f>'kosten tabel 2015'!L692</f>
        <v>11025</v>
      </c>
    </row>
    <row r="693" spans="1:4" x14ac:dyDescent="0.25">
      <c r="A693" s="197">
        <f>'kosten tabel 2015'!A693</f>
        <v>69000</v>
      </c>
      <c r="B693" s="197"/>
      <c r="C693" s="197">
        <f>'kosten tabel 2015'!K693</f>
        <v>10500</v>
      </c>
      <c r="D693" s="197">
        <f>'kosten tabel 2015'!L693</f>
        <v>11025</v>
      </c>
    </row>
    <row r="694" spans="1:4" x14ac:dyDescent="0.25">
      <c r="A694" s="197">
        <f>'kosten tabel 2015'!A694</f>
        <v>69100</v>
      </c>
      <c r="B694" s="197"/>
      <c r="C694" s="197">
        <f>'kosten tabel 2015'!K694</f>
        <v>10500</v>
      </c>
      <c r="D694" s="197">
        <f>'kosten tabel 2015'!L694</f>
        <v>11025</v>
      </c>
    </row>
    <row r="695" spans="1:4" x14ac:dyDescent="0.25">
      <c r="A695" s="197">
        <f>'kosten tabel 2015'!A695</f>
        <v>69200</v>
      </c>
      <c r="B695" s="197"/>
      <c r="C695" s="197">
        <f>'kosten tabel 2015'!K695</f>
        <v>10500</v>
      </c>
      <c r="D695" s="197">
        <f>'kosten tabel 2015'!L695</f>
        <v>11025</v>
      </c>
    </row>
    <row r="696" spans="1:4" x14ac:dyDescent="0.25">
      <c r="A696" s="197">
        <f>'kosten tabel 2015'!A696</f>
        <v>69300</v>
      </c>
      <c r="B696" s="197"/>
      <c r="C696" s="197">
        <f>'kosten tabel 2015'!K696</f>
        <v>10500</v>
      </c>
      <c r="D696" s="197">
        <f>'kosten tabel 2015'!L696</f>
        <v>11025</v>
      </c>
    </row>
    <row r="697" spans="1:4" x14ac:dyDescent="0.25">
      <c r="A697" s="197">
        <f>'kosten tabel 2015'!A697</f>
        <v>69400</v>
      </c>
      <c r="B697" s="197"/>
      <c r="C697" s="197">
        <f>'kosten tabel 2015'!K697</f>
        <v>10600</v>
      </c>
      <c r="D697" s="197">
        <f>'kosten tabel 2015'!L697</f>
        <v>11130</v>
      </c>
    </row>
    <row r="698" spans="1:4" x14ac:dyDescent="0.25">
      <c r="A698" s="197">
        <f>'kosten tabel 2015'!A698</f>
        <v>69500</v>
      </c>
      <c r="B698" s="197"/>
      <c r="C698" s="197">
        <f>'kosten tabel 2015'!K698</f>
        <v>10600</v>
      </c>
      <c r="D698" s="197">
        <f>'kosten tabel 2015'!L698</f>
        <v>11130</v>
      </c>
    </row>
    <row r="699" spans="1:4" x14ac:dyDescent="0.25">
      <c r="A699" s="197">
        <f>'kosten tabel 2015'!A699</f>
        <v>69600</v>
      </c>
      <c r="B699" s="197"/>
      <c r="C699" s="197">
        <f>'kosten tabel 2015'!K699</f>
        <v>10600</v>
      </c>
      <c r="D699" s="197">
        <f>'kosten tabel 2015'!L699</f>
        <v>11130</v>
      </c>
    </row>
    <row r="700" spans="1:4" x14ac:dyDescent="0.25">
      <c r="A700" s="197">
        <f>'kosten tabel 2015'!A700</f>
        <v>69700</v>
      </c>
      <c r="B700" s="197"/>
      <c r="C700" s="197">
        <f>'kosten tabel 2015'!K700</f>
        <v>10600</v>
      </c>
      <c r="D700" s="197">
        <f>'kosten tabel 2015'!L700</f>
        <v>11130</v>
      </c>
    </row>
    <row r="701" spans="1:4" x14ac:dyDescent="0.25">
      <c r="A701" s="197">
        <f>'kosten tabel 2015'!A701</f>
        <v>69800</v>
      </c>
      <c r="B701" s="197"/>
      <c r="C701" s="197">
        <f>'kosten tabel 2015'!K701</f>
        <v>10600</v>
      </c>
      <c r="D701" s="197">
        <f>'kosten tabel 2015'!L701</f>
        <v>11130</v>
      </c>
    </row>
    <row r="702" spans="1:4" x14ac:dyDescent="0.25">
      <c r="A702" s="197">
        <f>'kosten tabel 2015'!A702</f>
        <v>69900</v>
      </c>
      <c r="B702" s="197"/>
      <c r="C702" s="197">
        <f>'kosten tabel 2015'!K702</f>
        <v>10600</v>
      </c>
      <c r="D702" s="197">
        <f>'kosten tabel 2015'!L702</f>
        <v>11130</v>
      </c>
    </row>
    <row r="703" spans="1:4" x14ac:dyDescent="0.25">
      <c r="A703" s="197">
        <f>'kosten tabel 2015'!A703</f>
        <v>70000</v>
      </c>
      <c r="B703" s="197"/>
      <c r="C703" s="197">
        <f>'kosten tabel 2015'!K703</f>
        <v>10700</v>
      </c>
      <c r="D703" s="197">
        <f>'kosten tabel 2015'!L703</f>
        <v>11235</v>
      </c>
    </row>
    <row r="704" spans="1:4" x14ac:dyDescent="0.25">
      <c r="A704" s="197">
        <f>'kosten tabel 2015'!A704</f>
        <v>70100</v>
      </c>
      <c r="B704" s="197"/>
      <c r="C704" s="197">
        <f>'kosten tabel 2015'!K704</f>
        <v>10700</v>
      </c>
      <c r="D704" s="197">
        <f>'kosten tabel 2015'!L704</f>
        <v>11235</v>
      </c>
    </row>
    <row r="705" spans="1:4" x14ac:dyDescent="0.25">
      <c r="A705" s="197">
        <f>'kosten tabel 2015'!A705</f>
        <v>70200</v>
      </c>
      <c r="B705" s="197"/>
      <c r="C705" s="197">
        <f>'kosten tabel 2015'!K705</f>
        <v>10700</v>
      </c>
      <c r="D705" s="197">
        <f>'kosten tabel 2015'!L705</f>
        <v>11235</v>
      </c>
    </row>
    <row r="706" spans="1:4" x14ac:dyDescent="0.25">
      <c r="A706" s="197">
        <f>'kosten tabel 2015'!A706</f>
        <v>70300</v>
      </c>
      <c r="B706" s="197"/>
      <c r="C706" s="197">
        <f>'kosten tabel 2015'!K706</f>
        <v>10700</v>
      </c>
      <c r="D706" s="197">
        <f>'kosten tabel 2015'!L706</f>
        <v>11235</v>
      </c>
    </row>
    <row r="707" spans="1:4" x14ac:dyDescent="0.25">
      <c r="A707" s="197">
        <f>'kosten tabel 2015'!A707</f>
        <v>70400</v>
      </c>
      <c r="B707" s="197"/>
      <c r="C707" s="197">
        <f>'kosten tabel 2015'!K707</f>
        <v>10700</v>
      </c>
      <c r="D707" s="197">
        <f>'kosten tabel 2015'!L707</f>
        <v>11235</v>
      </c>
    </row>
    <row r="708" spans="1:4" x14ac:dyDescent="0.25">
      <c r="A708" s="197">
        <f>'kosten tabel 2015'!A708</f>
        <v>70500</v>
      </c>
      <c r="B708" s="197"/>
      <c r="C708" s="197">
        <f>'kosten tabel 2015'!K708</f>
        <v>10700</v>
      </c>
      <c r="D708" s="197">
        <f>'kosten tabel 2015'!L708</f>
        <v>11235</v>
      </c>
    </row>
    <row r="709" spans="1:4" x14ac:dyDescent="0.25">
      <c r="A709" s="197">
        <f>'kosten tabel 2015'!A709</f>
        <v>70600</v>
      </c>
      <c r="B709" s="197"/>
      <c r="C709" s="197">
        <f>'kosten tabel 2015'!K709</f>
        <v>10800</v>
      </c>
      <c r="D709" s="197">
        <f>'kosten tabel 2015'!L709</f>
        <v>11340</v>
      </c>
    </row>
    <row r="710" spans="1:4" x14ac:dyDescent="0.25">
      <c r="A710" s="197">
        <f>'kosten tabel 2015'!A710</f>
        <v>70700</v>
      </c>
      <c r="B710" s="197"/>
      <c r="C710" s="197">
        <f>'kosten tabel 2015'!K710</f>
        <v>10800</v>
      </c>
      <c r="D710" s="197">
        <f>'kosten tabel 2015'!L710</f>
        <v>11340</v>
      </c>
    </row>
    <row r="711" spans="1:4" x14ac:dyDescent="0.25">
      <c r="A711" s="197">
        <f>'kosten tabel 2015'!A711</f>
        <v>70800</v>
      </c>
      <c r="B711" s="197"/>
      <c r="C711" s="197">
        <f>'kosten tabel 2015'!K711</f>
        <v>10800</v>
      </c>
      <c r="D711" s="197">
        <f>'kosten tabel 2015'!L711</f>
        <v>11340</v>
      </c>
    </row>
    <row r="712" spans="1:4" x14ac:dyDescent="0.25">
      <c r="A712" s="197">
        <f>'kosten tabel 2015'!A712</f>
        <v>70900</v>
      </c>
      <c r="B712" s="197"/>
      <c r="C712" s="197">
        <f>'kosten tabel 2015'!K712</f>
        <v>10800</v>
      </c>
      <c r="D712" s="197">
        <f>'kosten tabel 2015'!L712</f>
        <v>11340</v>
      </c>
    </row>
    <row r="713" spans="1:4" x14ac:dyDescent="0.25">
      <c r="A713" s="197">
        <f>'kosten tabel 2015'!A713</f>
        <v>71000</v>
      </c>
      <c r="B713" s="197"/>
      <c r="C713" s="197">
        <f>'kosten tabel 2015'!K713</f>
        <v>10800</v>
      </c>
      <c r="D713" s="197">
        <f>'kosten tabel 2015'!L713</f>
        <v>11340</v>
      </c>
    </row>
    <row r="714" spans="1:4" x14ac:dyDescent="0.25">
      <c r="A714" s="197">
        <f>'kosten tabel 2015'!A714</f>
        <v>71100</v>
      </c>
      <c r="B714" s="197"/>
      <c r="C714" s="197">
        <f>'kosten tabel 2015'!K714</f>
        <v>10900</v>
      </c>
      <c r="D714" s="197">
        <f>'kosten tabel 2015'!L714</f>
        <v>11445</v>
      </c>
    </row>
    <row r="715" spans="1:4" x14ac:dyDescent="0.25">
      <c r="A715" s="197">
        <f>'kosten tabel 2015'!A715</f>
        <v>71200</v>
      </c>
      <c r="B715" s="197"/>
      <c r="C715" s="197">
        <f>'kosten tabel 2015'!K715</f>
        <v>10900</v>
      </c>
      <c r="D715" s="197">
        <f>'kosten tabel 2015'!L715</f>
        <v>11445</v>
      </c>
    </row>
    <row r="716" spans="1:4" x14ac:dyDescent="0.25">
      <c r="A716" s="197">
        <f>'kosten tabel 2015'!A716</f>
        <v>71300</v>
      </c>
      <c r="B716" s="197"/>
      <c r="C716" s="197">
        <f>'kosten tabel 2015'!K716</f>
        <v>10900</v>
      </c>
      <c r="D716" s="197">
        <f>'kosten tabel 2015'!L716</f>
        <v>11445</v>
      </c>
    </row>
    <row r="717" spans="1:4" x14ac:dyDescent="0.25">
      <c r="A717" s="197">
        <f>'kosten tabel 2015'!A717</f>
        <v>71400</v>
      </c>
      <c r="B717" s="197"/>
      <c r="C717" s="197">
        <f>'kosten tabel 2015'!K717</f>
        <v>10900</v>
      </c>
      <c r="D717" s="197">
        <f>'kosten tabel 2015'!L717</f>
        <v>11445</v>
      </c>
    </row>
    <row r="718" spans="1:4" x14ac:dyDescent="0.25">
      <c r="A718" s="197">
        <f>'kosten tabel 2015'!A718</f>
        <v>71500</v>
      </c>
      <c r="B718" s="197"/>
      <c r="C718" s="197">
        <f>'kosten tabel 2015'!K718</f>
        <v>10900</v>
      </c>
      <c r="D718" s="197">
        <f>'kosten tabel 2015'!L718</f>
        <v>11445</v>
      </c>
    </row>
    <row r="719" spans="1:4" x14ac:dyDescent="0.25">
      <c r="A719" s="197">
        <f>'kosten tabel 2015'!A719</f>
        <v>71600</v>
      </c>
      <c r="B719" s="197"/>
      <c r="C719" s="197">
        <f>'kosten tabel 2015'!K719</f>
        <v>10900</v>
      </c>
      <c r="D719" s="197">
        <f>'kosten tabel 2015'!L719</f>
        <v>11445</v>
      </c>
    </row>
    <row r="720" spans="1:4" x14ac:dyDescent="0.25">
      <c r="A720" s="197">
        <f>'kosten tabel 2015'!A720</f>
        <v>71700</v>
      </c>
      <c r="B720" s="197"/>
      <c r="C720" s="197">
        <f>'kosten tabel 2015'!K720</f>
        <v>11000</v>
      </c>
      <c r="D720" s="197">
        <f>'kosten tabel 2015'!L720</f>
        <v>11550</v>
      </c>
    </row>
    <row r="721" spans="1:4" x14ac:dyDescent="0.25">
      <c r="A721" s="197">
        <f>'kosten tabel 2015'!A721</f>
        <v>71800</v>
      </c>
      <c r="B721" s="197"/>
      <c r="C721" s="197">
        <f>'kosten tabel 2015'!K721</f>
        <v>11000</v>
      </c>
      <c r="D721" s="197">
        <f>'kosten tabel 2015'!L721</f>
        <v>11550</v>
      </c>
    </row>
    <row r="722" spans="1:4" x14ac:dyDescent="0.25">
      <c r="A722" s="197">
        <f>'kosten tabel 2015'!A722</f>
        <v>71900</v>
      </c>
      <c r="B722" s="197"/>
      <c r="C722" s="197">
        <f>'kosten tabel 2015'!K722</f>
        <v>11000</v>
      </c>
      <c r="D722" s="197">
        <f>'kosten tabel 2015'!L722</f>
        <v>11550</v>
      </c>
    </row>
    <row r="723" spans="1:4" x14ac:dyDescent="0.25">
      <c r="A723" s="197">
        <f>'kosten tabel 2015'!A723</f>
        <v>72000</v>
      </c>
      <c r="B723" s="197"/>
      <c r="C723" s="197">
        <f>'kosten tabel 2015'!K723</f>
        <v>11000</v>
      </c>
      <c r="D723" s="197">
        <f>'kosten tabel 2015'!L723</f>
        <v>11550</v>
      </c>
    </row>
    <row r="724" spans="1:4" x14ac:dyDescent="0.25">
      <c r="A724" s="197">
        <f>'kosten tabel 2015'!A724</f>
        <v>72100</v>
      </c>
      <c r="B724" s="197"/>
      <c r="C724" s="197">
        <f>'kosten tabel 2015'!K724</f>
        <v>11000</v>
      </c>
      <c r="D724" s="197">
        <f>'kosten tabel 2015'!L724</f>
        <v>11550</v>
      </c>
    </row>
    <row r="725" spans="1:4" x14ac:dyDescent="0.25">
      <c r="A725" s="197">
        <f>'kosten tabel 2015'!A725</f>
        <v>72200</v>
      </c>
      <c r="B725" s="197"/>
      <c r="C725" s="197">
        <f>'kosten tabel 2015'!K725</f>
        <v>11000</v>
      </c>
      <c r="D725" s="197">
        <f>'kosten tabel 2015'!L725</f>
        <v>11550</v>
      </c>
    </row>
    <row r="726" spans="1:4" x14ac:dyDescent="0.25">
      <c r="A726" s="197">
        <f>'kosten tabel 2015'!A726</f>
        <v>72300</v>
      </c>
      <c r="B726" s="197"/>
      <c r="C726" s="197">
        <f>'kosten tabel 2015'!K726</f>
        <v>11100</v>
      </c>
      <c r="D726" s="197">
        <f>'kosten tabel 2015'!L726</f>
        <v>11655</v>
      </c>
    </row>
    <row r="727" spans="1:4" x14ac:dyDescent="0.25">
      <c r="A727" s="197">
        <f>'kosten tabel 2015'!A727</f>
        <v>72400</v>
      </c>
      <c r="B727" s="197"/>
      <c r="C727" s="197">
        <f>'kosten tabel 2015'!K727</f>
        <v>11100</v>
      </c>
      <c r="D727" s="197">
        <f>'kosten tabel 2015'!L727</f>
        <v>11655</v>
      </c>
    </row>
    <row r="728" spans="1:4" x14ac:dyDescent="0.25">
      <c r="A728" s="197">
        <f>'kosten tabel 2015'!A728</f>
        <v>72500</v>
      </c>
      <c r="B728" s="197"/>
      <c r="C728" s="197">
        <f>'kosten tabel 2015'!K728</f>
        <v>11100</v>
      </c>
      <c r="D728" s="197">
        <f>'kosten tabel 2015'!L728</f>
        <v>11655</v>
      </c>
    </row>
    <row r="729" spans="1:4" x14ac:dyDescent="0.25">
      <c r="A729" s="197">
        <f>'kosten tabel 2015'!A729</f>
        <v>72600</v>
      </c>
      <c r="B729" s="197"/>
      <c r="C729" s="197">
        <f>'kosten tabel 2015'!K729</f>
        <v>11100</v>
      </c>
      <c r="D729" s="197">
        <f>'kosten tabel 2015'!L729</f>
        <v>11655</v>
      </c>
    </row>
    <row r="730" spans="1:4" x14ac:dyDescent="0.25">
      <c r="A730" s="197">
        <f>'kosten tabel 2015'!A730</f>
        <v>72700</v>
      </c>
      <c r="B730" s="197"/>
      <c r="C730" s="197">
        <f>'kosten tabel 2015'!K730</f>
        <v>11100</v>
      </c>
      <c r="D730" s="197">
        <f>'kosten tabel 2015'!L730</f>
        <v>11655</v>
      </c>
    </row>
    <row r="731" spans="1:4" x14ac:dyDescent="0.25">
      <c r="A731" s="197">
        <f>'kosten tabel 2015'!A731</f>
        <v>72800</v>
      </c>
      <c r="B731" s="197"/>
      <c r="C731" s="197">
        <f>'kosten tabel 2015'!K731</f>
        <v>11100</v>
      </c>
      <c r="D731" s="197">
        <f>'kosten tabel 2015'!L731</f>
        <v>11655</v>
      </c>
    </row>
    <row r="732" spans="1:4" x14ac:dyDescent="0.25">
      <c r="A732" s="197">
        <f>'kosten tabel 2015'!A732</f>
        <v>72900</v>
      </c>
      <c r="B732" s="197"/>
      <c r="C732" s="197">
        <f>'kosten tabel 2015'!K732</f>
        <v>11200</v>
      </c>
      <c r="D732" s="197">
        <f>'kosten tabel 2015'!L732</f>
        <v>11760</v>
      </c>
    </row>
    <row r="733" spans="1:4" x14ac:dyDescent="0.25">
      <c r="A733" s="197">
        <f>'kosten tabel 2015'!A733</f>
        <v>73000</v>
      </c>
      <c r="B733" s="197"/>
      <c r="C733" s="197">
        <f>'kosten tabel 2015'!K733</f>
        <v>11200</v>
      </c>
      <c r="D733" s="197">
        <f>'kosten tabel 2015'!L733</f>
        <v>11760</v>
      </c>
    </row>
    <row r="734" spans="1:4" x14ac:dyDescent="0.25">
      <c r="A734" s="197">
        <f>'kosten tabel 2015'!A734</f>
        <v>73100</v>
      </c>
      <c r="B734" s="197"/>
      <c r="C734" s="197">
        <f>'kosten tabel 2015'!K734</f>
        <v>11200</v>
      </c>
      <c r="D734" s="197">
        <f>'kosten tabel 2015'!L734</f>
        <v>11760</v>
      </c>
    </row>
    <row r="735" spans="1:4" x14ac:dyDescent="0.25">
      <c r="A735" s="197">
        <f>'kosten tabel 2015'!A735</f>
        <v>73200</v>
      </c>
      <c r="B735" s="197"/>
      <c r="C735" s="197">
        <f>'kosten tabel 2015'!K735</f>
        <v>11200</v>
      </c>
      <c r="D735" s="197">
        <f>'kosten tabel 2015'!L735</f>
        <v>11760</v>
      </c>
    </row>
    <row r="736" spans="1:4" x14ac:dyDescent="0.25">
      <c r="A736" s="197">
        <f>'kosten tabel 2015'!A736</f>
        <v>73300</v>
      </c>
      <c r="B736" s="197"/>
      <c r="C736" s="197">
        <f>'kosten tabel 2015'!K736</f>
        <v>11200</v>
      </c>
      <c r="D736" s="197">
        <f>'kosten tabel 2015'!L736</f>
        <v>11760</v>
      </c>
    </row>
    <row r="737" spans="1:4" x14ac:dyDescent="0.25">
      <c r="A737" s="197">
        <f>'kosten tabel 2015'!A737</f>
        <v>73400</v>
      </c>
      <c r="B737" s="197"/>
      <c r="C737" s="197">
        <f>'kosten tabel 2015'!K737</f>
        <v>11200</v>
      </c>
      <c r="D737" s="197">
        <f>'kosten tabel 2015'!L737</f>
        <v>11760</v>
      </c>
    </row>
    <row r="738" spans="1:4" x14ac:dyDescent="0.25">
      <c r="A738" s="197">
        <f>'kosten tabel 2015'!A738</f>
        <v>73500</v>
      </c>
      <c r="B738" s="197"/>
      <c r="C738" s="197">
        <f>'kosten tabel 2015'!K738</f>
        <v>11300</v>
      </c>
      <c r="D738" s="197">
        <f>'kosten tabel 2015'!L738</f>
        <v>11865</v>
      </c>
    </row>
    <row r="739" spans="1:4" x14ac:dyDescent="0.25">
      <c r="A739" s="197">
        <f>'kosten tabel 2015'!A739</f>
        <v>73600</v>
      </c>
      <c r="B739" s="197"/>
      <c r="C739" s="197">
        <f>'kosten tabel 2015'!K739</f>
        <v>11300</v>
      </c>
      <c r="D739" s="197">
        <f>'kosten tabel 2015'!L739</f>
        <v>11865</v>
      </c>
    </row>
    <row r="740" spans="1:4" x14ac:dyDescent="0.25">
      <c r="A740" s="197">
        <f>'kosten tabel 2015'!A740</f>
        <v>73700</v>
      </c>
      <c r="B740" s="197"/>
      <c r="C740" s="197">
        <f>'kosten tabel 2015'!K740</f>
        <v>11300</v>
      </c>
      <c r="D740" s="197">
        <f>'kosten tabel 2015'!L740</f>
        <v>11865</v>
      </c>
    </row>
    <row r="741" spans="1:4" x14ac:dyDescent="0.25">
      <c r="A741" s="197">
        <f>'kosten tabel 2015'!A741</f>
        <v>73800</v>
      </c>
      <c r="B741" s="197"/>
      <c r="C741" s="197">
        <f>'kosten tabel 2015'!K741</f>
        <v>11300</v>
      </c>
      <c r="D741" s="197">
        <f>'kosten tabel 2015'!L741</f>
        <v>11865</v>
      </c>
    </row>
    <row r="742" spans="1:4" x14ac:dyDescent="0.25">
      <c r="A742" s="197">
        <f>'kosten tabel 2015'!A742</f>
        <v>73900</v>
      </c>
      <c r="B742" s="197"/>
      <c r="C742" s="197">
        <f>'kosten tabel 2015'!K742</f>
        <v>11300</v>
      </c>
      <c r="D742" s="197">
        <f>'kosten tabel 2015'!L742</f>
        <v>11865</v>
      </c>
    </row>
    <row r="743" spans="1:4" x14ac:dyDescent="0.25">
      <c r="A743" s="197">
        <f>'kosten tabel 2015'!A743</f>
        <v>74000</v>
      </c>
      <c r="B743" s="197"/>
      <c r="C743" s="197">
        <f>'kosten tabel 2015'!K743</f>
        <v>11400</v>
      </c>
      <c r="D743" s="197">
        <f>'kosten tabel 2015'!L743</f>
        <v>11970</v>
      </c>
    </row>
    <row r="744" spans="1:4" x14ac:dyDescent="0.25">
      <c r="A744" s="197">
        <f>'kosten tabel 2015'!A744</f>
        <v>74100</v>
      </c>
      <c r="B744" s="197"/>
      <c r="C744" s="197">
        <f>'kosten tabel 2015'!K744</f>
        <v>11400</v>
      </c>
      <c r="D744" s="197">
        <f>'kosten tabel 2015'!L744</f>
        <v>11970</v>
      </c>
    </row>
    <row r="745" spans="1:4" x14ac:dyDescent="0.25">
      <c r="A745" s="197">
        <f>'kosten tabel 2015'!A745</f>
        <v>74200</v>
      </c>
      <c r="B745" s="197"/>
      <c r="C745" s="197">
        <f>'kosten tabel 2015'!K745</f>
        <v>11400</v>
      </c>
      <c r="D745" s="197">
        <f>'kosten tabel 2015'!L745</f>
        <v>11970</v>
      </c>
    </row>
    <row r="746" spans="1:4" x14ac:dyDescent="0.25">
      <c r="A746" s="197">
        <f>'kosten tabel 2015'!A746</f>
        <v>74300</v>
      </c>
      <c r="B746" s="197"/>
      <c r="C746" s="197">
        <f>'kosten tabel 2015'!K746</f>
        <v>11400</v>
      </c>
      <c r="D746" s="197">
        <f>'kosten tabel 2015'!L746</f>
        <v>11970</v>
      </c>
    </row>
    <row r="747" spans="1:4" x14ac:dyDescent="0.25">
      <c r="A747" s="197">
        <f>'kosten tabel 2015'!A747</f>
        <v>74400</v>
      </c>
      <c r="B747" s="197"/>
      <c r="C747" s="197">
        <f>'kosten tabel 2015'!K747</f>
        <v>11400</v>
      </c>
      <c r="D747" s="197">
        <f>'kosten tabel 2015'!L747</f>
        <v>11970</v>
      </c>
    </row>
    <row r="748" spans="1:4" x14ac:dyDescent="0.25">
      <c r="A748" s="197">
        <f>'kosten tabel 2015'!A748</f>
        <v>74500</v>
      </c>
      <c r="B748" s="197"/>
      <c r="C748" s="197">
        <f>'kosten tabel 2015'!K748</f>
        <v>11400</v>
      </c>
      <c r="D748" s="197">
        <f>'kosten tabel 2015'!L748</f>
        <v>11970</v>
      </c>
    </row>
    <row r="749" spans="1:4" x14ac:dyDescent="0.25">
      <c r="A749" s="197">
        <f>'kosten tabel 2015'!A749</f>
        <v>74600</v>
      </c>
      <c r="B749" s="197"/>
      <c r="C749" s="197">
        <f>'kosten tabel 2015'!K749</f>
        <v>11500</v>
      </c>
      <c r="D749" s="197">
        <f>'kosten tabel 2015'!L749</f>
        <v>12075</v>
      </c>
    </row>
    <row r="750" spans="1:4" x14ac:dyDescent="0.25">
      <c r="A750" s="197">
        <f>'kosten tabel 2015'!A750</f>
        <v>74700</v>
      </c>
      <c r="B750" s="197"/>
      <c r="C750" s="197">
        <f>'kosten tabel 2015'!K750</f>
        <v>11500</v>
      </c>
      <c r="D750" s="197">
        <f>'kosten tabel 2015'!L750</f>
        <v>12075</v>
      </c>
    </row>
    <row r="751" spans="1:4" x14ac:dyDescent="0.25">
      <c r="A751" s="197">
        <f>'kosten tabel 2015'!A751</f>
        <v>74800</v>
      </c>
      <c r="B751" s="197"/>
      <c r="C751" s="197">
        <f>'kosten tabel 2015'!K751</f>
        <v>11500</v>
      </c>
      <c r="D751" s="197">
        <f>'kosten tabel 2015'!L751</f>
        <v>12075</v>
      </c>
    </row>
    <row r="752" spans="1:4" x14ac:dyDescent="0.25">
      <c r="A752" s="197">
        <f>'kosten tabel 2015'!A752</f>
        <v>74900</v>
      </c>
      <c r="B752" s="197"/>
      <c r="C752" s="197">
        <f>'kosten tabel 2015'!K752</f>
        <v>11500</v>
      </c>
      <c r="D752" s="197">
        <f>'kosten tabel 2015'!L752</f>
        <v>12075</v>
      </c>
    </row>
    <row r="753" spans="1:4" x14ac:dyDescent="0.25">
      <c r="A753" s="197">
        <f>'kosten tabel 2015'!A753</f>
        <v>75000</v>
      </c>
      <c r="B753" s="197"/>
      <c r="C753" s="197">
        <f>'kosten tabel 2015'!K753</f>
        <v>11500</v>
      </c>
      <c r="D753" s="197">
        <f>'kosten tabel 2015'!L753</f>
        <v>12075</v>
      </c>
    </row>
    <row r="754" spans="1:4" x14ac:dyDescent="0.25">
      <c r="A754" s="197">
        <f>'kosten tabel 2015'!A754</f>
        <v>75100</v>
      </c>
      <c r="B754" s="197"/>
      <c r="C754" s="197">
        <f>'kosten tabel 2015'!K754</f>
        <v>11600</v>
      </c>
      <c r="D754" s="197">
        <f>'kosten tabel 2015'!L754</f>
        <v>12180</v>
      </c>
    </row>
    <row r="755" spans="1:4" x14ac:dyDescent="0.25">
      <c r="A755" s="197">
        <f>'kosten tabel 2015'!A755</f>
        <v>75200</v>
      </c>
      <c r="B755" s="197"/>
      <c r="C755" s="197">
        <f>'kosten tabel 2015'!K755</f>
        <v>11600</v>
      </c>
      <c r="D755" s="197">
        <f>'kosten tabel 2015'!L755</f>
        <v>12180</v>
      </c>
    </row>
    <row r="756" spans="1:4" x14ac:dyDescent="0.25">
      <c r="A756" s="197">
        <f>'kosten tabel 2015'!A756</f>
        <v>75300</v>
      </c>
      <c r="B756" s="197"/>
      <c r="C756" s="197">
        <f>'kosten tabel 2015'!K756</f>
        <v>11600</v>
      </c>
      <c r="D756" s="197">
        <f>'kosten tabel 2015'!L756</f>
        <v>12180</v>
      </c>
    </row>
    <row r="757" spans="1:4" x14ac:dyDescent="0.25">
      <c r="A757" s="197">
        <f>'kosten tabel 2015'!A757</f>
        <v>75400</v>
      </c>
      <c r="B757" s="197"/>
      <c r="C757" s="197">
        <f>'kosten tabel 2015'!K757</f>
        <v>11600</v>
      </c>
      <c r="D757" s="197">
        <f>'kosten tabel 2015'!L757</f>
        <v>12180</v>
      </c>
    </row>
    <row r="758" spans="1:4" x14ac:dyDescent="0.25">
      <c r="A758" s="197">
        <f>'kosten tabel 2015'!A758</f>
        <v>75500</v>
      </c>
      <c r="B758" s="197"/>
      <c r="C758" s="197">
        <f>'kosten tabel 2015'!K758</f>
        <v>11600</v>
      </c>
      <c r="D758" s="197">
        <f>'kosten tabel 2015'!L758</f>
        <v>12180</v>
      </c>
    </row>
    <row r="759" spans="1:4" x14ac:dyDescent="0.25">
      <c r="A759" s="197">
        <f>'kosten tabel 2015'!A759</f>
        <v>75600</v>
      </c>
      <c r="B759" s="197"/>
      <c r="C759" s="197">
        <f>'kosten tabel 2015'!K759</f>
        <v>11600</v>
      </c>
      <c r="D759" s="197">
        <f>'kosten tabel 2015'!L759</f>
        <v>12180</v>
      </c>
    </row>
    <row r="760" spans="1:4" x14ac:dyDescent="0.25">
      <c r="A760" s="197">
        <f>'kosten tabel 2015'!A760</f>
        <v>75700</v>
      </c>
      <c r="B760" s="197"/>
      <c r="C760" s="197">
        <f>'kosten tabel 2015'!K760</f>
        <v>11700</v>
      </c>
      <c r="D760" s="197">
        <f>'kosten tabel 2015'!L760</f>
        <v>12285</v>
      </c>
    </row>
    <row r="761" spans="1:4" x14ac:dyDescent="0.25">
      <c r="A761" s="197">
        <f>'kosten tabel 2015'!A761</f>
        <v>75800</v>
      </c>
      <c r="B761" s="197"/>
      <c r="C761" s="197">
        <f>'kosten tabel 2015'!K761</f>
        <v>11700</v>
      </c>
      <c r="D761" s="197">
        <f>'kosten tabel 2015'!L761</f>
        <v>12285</v>
      </c>
    </row>
    <row r="762" spans="1:4" x14ac:dyDescent="0.25">
      <c r="A762" s="197">
        <f>'kosten tabel 2015'!A762</f>
        <v>75900</v>
      </c>
      <c r="B762" s="197"/>
      <c r="C762" s="197">
        <f>'kosten tabel 2015'!K762</f>
        <v>11700</v>
      </c>
      <c r="D762" s="197">
        <f>'kosten tabel 2015'!L762</f>
        <v>12285</v>
      </c>
    </row>
    <row r="763" spans="1:4" x14ac:dyDescent="0.25">
      <c r="A763" s="197">
        <f>'kosten tabel 2015'!A763</f>
        <v>76000</v>
      </c>
      <c r="B763" s="197"/>
      <c r="C763" s="197">
        <f>'kosten tabel 2015'!K763</f>
        <v>11700</v>
      </c>
      <c r="D763" s="197">
        <f>'kosten tabel 2015'!L763</f>
        <v>12285</v>
      </c>
    </row>
    <row r="764" spans="1:4" x14ac:dyDescent="0.25">
      <c r="A764" s="197">
        <f>'kosten tabel 2015'!A764</f>
        <v>76100</v>
      </c>
      <c r="B764" s="197"/>
      <c r="C764" s="197">
        <f>'kosten tabel 2015'!K764</f>
        <v>11700</v>
      </c>
      <c r="D764" s="197">
        <f>'kosten tabel 2015'!L764</f>
        <v>12285</v>
      </c>
    </row>
    <row r="765" spans="1:4" x14ac:dyDescent="0.25">
      <c r="A765" s="197">
        <f>'kosten tabel 2015'!A765</f>
        <v>76200</v>
      </c>
      <c r="B765" s="197"/>
      <c r="C765" s="197">
        <f>'kosten tabel 2015'!K765</f>
        <v>11700</v>
      </c>
      <c r="D765" s="197">
        <f>'kosten tabel 2015'!L765</f>
        <v>12285</v>
      </c>
    </row>
    <row r="766" spans="1:4" x14ac:dyDescent="0.25">
      <c r="A766" s="197">
        <f>'kosten tabel 2015'!A766</f>
        <v>76300</v>
      </c>
      <c r="B766" s="197"/>
      <c r="C766" s="197">
        <f>'kosten tabel 2015'!K766</f>
        <v>11700</v>
      </c>
      <c r="D766" s="197">
        <f>'kosten tabel 2015'!L766</f>
        <v>12285</v>
      </c>
    </row>
    <row r="767" spans="1:4" x14ac:dyDescent="0.25">
      <c r="A767" s="197">
        <f>'kosten tabel 2015'!A767</f>
        <v>76400</v>
      </c>
      <c r="B767" s="197"/>
      <c r="C767" s="197">
        <f>'kosten tabel 2015'!K767</f>
        <v>11800</v>
      </c>
      <c r="D767" s="197">
        <f>'kosten tabel 2015'!L767</f>
        <v>12390</v>
      </c>
    </row>
    <row r="768" spans="1:4" x14ac:dyDescent="0.25">
      <c r="A768" s="197">
        <f>'kosten tabel 2015'!A768</f>
        <v>76500</v>
      </c>
      <c r="B768" s="197"/>
      <c r="C768" s="197">
        <f>'kosten tabel 2015'!K768</f>
        <v>11800</v>
      </c>
      <c r="D768" s="197">
        <f>'kosten tabel 2015'!L768</f>
        <v>12390</v>
      </c>
    </row>
    <row r="769" spans="1:4" x14ac:dyDescent="0.25">
      <c r="A769" s="197">
        <f>'kosten tabel 2015'!A769</f>
        <v>76600</v>
      </c>
      <c r="B769" s="197"/>
      <c r="C769" s="197">
        <f>'kosten tabel 2015'!K769</f>
        <v>11800</v>
      </c>
      <c r="D769" s="197">
        <f>'kosten tabel 2015'!L769</f>
        <v>12390</v>
      </c>
    </row>
    <row r="770" spans="1:4" x14ac:dyDescent="0.25">
      <c r="A770" s="197">
        <f>'kosten tabel 2015'!A770</f>
        <v>76700</v>
      </c>
      <c r="B770" s="197"/>
      <c r="C770" s="197">
        <f>'kosten tabel 2015'!K770</f>
        <v>11800</v>
      </c>
      <c r="D770" s="197">
        <f>'kosten tabel 2015'!L770</f>
        <v>12390</v>
      </c>
    </row>
    <row r="771" spans="1:4" x14ac:dyDescent="0.25">
      <c r="A771" s="197">
        <f>'kosten tabel 2015'!A771</f>
        <v>76800</v>
      </c>
      <c r="B771" s="197"/>
      <c r="C771" s="197">
        <f>'kosten tabel 2015'!K771</f>
        <v>11800</v>
      </c>
      <c r="D771" s="197">
        <f>'kosten tabel 2015'!L771</f>
        <v>12390</v>
      </c>
    </row>
    <row r="772" spans="1:4" x14ac:dyDescent="0.25">
      <c r="A772" s="197">
        <f>'kosten tabel 2015'!A772</f>
        <v>76900</v>
      </c>
      <c r="B772" s="197"/>
      <c r="C772" s="197">
        <f>'kosten tabel 2015'!K772</f>
        <v>11800</v>
      </c>
      <c r="D772" s="197">
        <f>'kosten tabel 2015'!L772</f>
        <v>12390</v>
      </c>
    </row>
    <row r="773" spans="1:4" x14ac:dyDescent="0.25">
      <c r="A773" s="197">
        <f>'kosten tabel 2015'!A773</f>
        <v>77000</v>
      </c>
      <c r="B773" s="197"/>
      <c r="C773" s="197">
        <f>'kosten tabel 2015'!K773</f>
        <v>11800</v>
      </c>
      <c r="D773" s="197">
        <f>'kosten tabel 2015'!L773</f>
        <v>12390</v>
      </c>
    </row>
    <row r="774" spans="1:4" x14ac:dyDescent="0.25">
      <c r="A774" s="197">
        <f>'kosten tabel 2015'!A774</f>
        <v>77100</v>
      </c>
      <c r="B774" s="197"/>
      <c r="C774" s="197">
        <f>'kosten tabel 2015'!K774</f>
        <v>11900</v>
      </c>
      <c r="D774" s="197">
        <f>'kosten tabel 2015'!L774</f>
        <v>12495</v>
      </c>
    </row>
    <row r="775" spans="1:4" x14ac:dyDescent="0.25">
      <c r="A775" s="197">
        <f>'kosten tabel 2015'!A775</f>
        <v>77200</v>
      </c>
      <c r="B775" s="197"/>
      <c r="C775" s="197">
        <f>'kosten tabel 2015'!K775</f>
        <v>11900</v>
      </c>
      <c r="D775" s="197">
        <f>'kosten tabel 2015'!L775</f>
        <v>12495</v>
      </c>
    </row>
    <row r="776" spans="1:4" x14ac:dyDescent="0.25">
      <c r="A776" s="197">
        <f>'kosten tabel 2015'!A776</f>
        <v>77300</v>
      </c>
      <c r="B776" s="197"/>
      <c r="C776" s="197">
        <f>'kosten tabel 2015'!K776</f>
        <v>11900</v>
      </c>
      <c r="D776" s="197">
        <f>'kosten tabel 2015'!L776</f>
        <v>12495</v>
      </c>
    </row>
    <row r="777" spans="1:4" x14ac:dyDescent="0.25">
      <c r="A777" s="197">
        <f>'kosten tabel 2015'!A777</f>
        <v>77400</v>
      </c>
      <c r="B777" s="197"/>
      <c r="C777" s="197">
        <f>'kosten tabel 2015'!K777</f>
        <v>11900</v>
      </c>
      <c r="D777" s="197">
        <f>'kosten tabel 2015'!L777</f>
        <v>12495</v>
      </c>
    </row>
    <row r="778" spans="1:4" x14ac:dyDescent="0.25">
      <c r="A778" s="197">
        <f>'kosten tabel 2015'!A778</f>
        <v>77500</v>
      </c>
      <c r="B778" s="197"/>
      <c r="C778" s="197">
        <f>'kosten tabel 2015'!K778</f>
        <v>11900</v>
      </c>
      <c r="D778" s="197">
        <f>'kosten tabel 2015'!L778</f>
        <v>12495</v>
      </c>
    </row>
    <row r="779" spans="1:4" x14ac:dyDescent="0.25">
      <c r="A779" s="197">
        <f>'kosten tabel 2015'!A779</f>
        <v>77600</v>
      </c>
      <c r="B779" s="197"/>
      <c r="C779" s="197">
        <f>'kosten tabel 2015'!K779</f>
        <v>11900</v>
      </c>
      <c r="D779" s="197">
        <f>'kosten tabel 2015'!L779</f>
        <v>12495</v>
      </c>
    </row>
    <row r="780" spans="1:4" x14ac:dyDescent="0.25">
      <c r="A780" s="197">
        <f>'kosten tabel 2015'!A780</f>
        <v>77700</v>
      </c>
      <c r="B780" s="197"/>
      <c r="C780" s="197">
        <f>'kosten tabel 2015'!K780</f>
        <v>11900</v>
      </c>
      <c r="D780" s="197">
        <f>'kosten tabel 2015'!L780</f>
        <v>12495</v>
      </c>
    </row>
    <row r="781" spans="1:4" x14ac:dyDescent="0.25">
      <c r="A781" s="197">
        <f>'kosten tabel 2015'!A781</f>
        <v>77800</v>
      </c>
      <c r="B781" s="197"/>
      <c r="C781" s="197">
        <f>'kosten tabel 2015'!K781</f>
        <v>12000</v>
      </c>
      <c r="D781" s="197">
        <f>'kosten tabel 2015'!L781</f>
        <v>12600</v>
      </c>
    </row>
    <row r="782" spans="1:4" x14ac:dyDescent="0.25">
      <c r="A782" s="197">
        <f>'kosten tabel 2015'!A782</f>
        <v>77900</v>
      </c>
      <c r="B782" s="197"/>
      <c r="C782" s="197">
        <f>'kosten tabel 2015'!K782</f>
        <v>12000</v>
      </c>
      <c r="D782" s="197">
        <f>'kosten tabel 2015'!L782</f>
        <v>12600</v>
      </c>
    </row>
    <row r="783" spans="1:4" x14ac:dyDescent="0.25">
      <c r="A783" s="197">
        <f>'kosten tabel 2015'!A783</f>
        <v>78000</v>
      </c>
      <c r="B783" s="197"/>
      <c r="C783" s="197">
        <f>'kosten tabel 2015'!K783</f>
        <v>12000</v>
      </c>
      <c r="D783" s="197">
        <f>'kosten tabel 2015'!L783</f>
        <v>12600</v>
      </c>
    </row>
    <row r="784" spans="1:4" x14ac:dyDescent="0.25">
      <c r="A784" s="197">
        <f>'kosten tabel 2015'!A784</f>
        <v>78100</v>
      </c>
      <c r="B784" s="197"/>
      <c r="C784" s="197">
        <f>'kosten tabel 2015'!K784</f>
        <v>12000</v>
      </c>
      <c r="D784" s="197">
        <f>'kosten tabel 2015'!L784</f>
        <v>12600</v>
      </c>
    </row>
    <row r="785" spans="1:4" x14ac:dyDescent="0.25">
      <c r="A785" s="197">
        <f>'kosten tabel 2015'!A785</f>
        <v>78200</v>
      </c>
      <c r="B785" s="197"/>
      <c r="C785" s="197">
        <f>'kosten tabel 2015'!K785</f>
        <v>12000</v>
      </c>
      <c r="D785" s="197">
        <f>'kosten tabel 2015'!L785</f>
        <v>12600</v>
      </c>
    </row>
    <row r="786" spans="1:4" x14ac:dyDescent="0.25">
      <c r="A786" s="197">
        <f>'kosten tabel 2015'!A786</f>
        <v>78300</v>
      </c>
      <c r="B786" s="197"/>
      <c r="C786" s="197">
        <f>'kosten tabel 2015'!K786</f>
        <v>12000</v>
      </c>
      <c r="D786" s="197">
        <f>'kosten tabel 2015'!L786</f>
        <v>12600</v>
      </c>
    </row>
    <row r="787" spans="1:4" x14ac:dyDescent="0.25">
      <c r="A787" s="197">
        <f>'kosten tabel 2015'!A787</f>
        <v>78400</v>
      </c>
      <c r="B787" s="197"/>
      <c r="C787" s="197">
        <f>'kosten tabel 2015'!K787</f>
        <v>12100</v>
      </c>
      <c r="D787" s="197">
        <f>'kosten tabel 2015'!L787</f>
        <v>12705</v>
      </c>
    </row>
    <row r="788" spans="1:4" x14ac:dyDescent="0.25">
      <c r="A788" s="197">
        <f>'kosten tabel 2015'!A788</f>
        <v>78500</v>
      </c>
      <c r="B788" s="197"/>
      <c r="C788" s="197">
        <f>'kosten tabel 2015'!K788</f>
        <v>12100</v>
      </c>
      <c r="D788" s="197">
        <f>'kosten tabel 2015'!L788</f>
        <v>12705</v>
      </c>
    </row>
    <row r="789" spans="1:4" x14ac:dyDescent="0.25">
      <c r="A789" s="197">
        <f>'kosten tabel 2015'!A789</f>
        <v>78600</v>
      </c>
      <c r="B789" s="197"/>
      <c r="C789" s="197">
        <f>'kosten tabel 2015'!K789</f>
        <v>12100</v>
      </c>
      <c r="D789" s="197">
        <f>'kosten tabel 2015'!L789</f>
        <v>12705</v>
      </c>
    </row>
    <row r="790" spans="1:4" x14ac:dyDescent="0.25">
      <c r="A790" s="197">
        <f>'kosten tabel 2015'!A790</f>
        <v>78700</v>
      </c>
      <c r="B790" s="197"/>
      <c r="C790" s="197">
        <f>'kosten tabel 2015'!K790</f>
        <v>12100</v>
      </c>
      <c r="D790" s="197">
        <f>'kosten tabel 2015'!L790</f>
        <v>12705</v>
      </c>
    </row>
    <row r="791" spans="1:4" x14ac:dyDescent="0.25">
      <c r="A791" s="197">
        <f>'kosten tabel 2015'!A791</f>
        <v>78800</v>
      </c>
      <c r="B791" s="197"/>
      <c r="C791" s="197">
        <f>'kosten tabel 2015'!K791</f>
        <v>12100</v>
      </c>
      <c r="D791" s="197">
        <f>'kosten tabel 2015'!L791</f>
        <v>12705</v>
      </c>
    </row>
    <row r="792" spans="1:4" x14ac:dyDescent="0.25">
      <c r="A792" s="197">
        <f>'kosten tabel 2015'!A792</f>
        <v>78900</v>
      </c>
      <c r="B792" s="197"/>
      <c r="C792" s="197">
        <f>'kosten tabel 2015'!K792</f>
        <v>12100</v>
      </c>
      <c r="D792" s="197">
        <f>'kosten tabel 2015'!L792</f>
        <v>12705</v>
      </c>
    </row>
    <row r="793" spans="1:4" x14ac:dyDescent="0.25">
      <c r="A793" s="197">
        <f>'kosten tabel 2015'!A793</f>
        <v>79000</v>
      </c>
      <c r="B793" s="197"/>
      <c r="C793" s="197">
        <f>'kosten tabel 2015'!K793</f>
        <v>12100</v>
      </c>
      <c r="D793" s="197">
        <f>'kosten tabel 2015'!L793</f>
        <v>12705</v>
      </c>
    </row>
    <row r="794" spans="1:4" x14ac:dyDescent="0.25">
      <c r="A794" s="197">
        <f>'kosten tabel 2015'!A794</f>
        <v>79100</v>
      </c>
      <c r="B794" s="197"/>
      <c r="C794" s="197">
        <f>'kosten tabel 2015'!K794</f>
        <v>12200</v>
      </c>
      <c r="D794" s="197">
        <f>'kosten tabel 2015'!L794</f>
        <v>12810</v>
      </c>
    </row>
    <row r="795" spans="1:4" x14ac:dyDescent="0.25">
      <c r="A795" s="197">
        <f>'kosten tabel 2015'!A795</f>
        <v>79200</v>
      </c>
      <c r="B795" s="197"/>
      <c r="C795" s="197">
        <f>'kosten tabel 2015'!K795</f>
        <v>12200</v>
      </c>
      <c r="D795" s="197">
        <f>'kosten tabel 2015'!L795</f>
        <v>12810</v>
      </c>
    </row>
    <row r="796" spans="1:4" x14ac:dyDescent="0.25">
      <c r="A796" s="197">
        <f>'kosten tabel 2015'!A796</f>
        <v>79300</v>
      </c>
      <c r="B796" s="197"/>
      <c r="C796" s="197">
        <f>'kosten tabel 2015'!K796</f>
        <v>12200</v>
      </c>
      <c r="D796" s="197">
        <f>'kosten tabel 2015'!L796</f>
        <v>12810</v>
      </c>
    </row>
    <row r="797" spans="1:4" x14ac:dyDescent="0.25">
      <c r="A797" s="197">
        <f>'kosten tabel 2015'!A797</f>
        <v>79400</v>
      </c>
      <c r="B797" s="197"/>
      <c r="C797" s="197">
        <f>'kosten tabel 2015'!K797</f>
        <v>12200</v>
      </c>
      <c r="D797" s="197">
        <f>'kosten tabel 2015'!L797</f>
        <v>12810</v>
      </c>
    </row>
    <row r="798" spans="1:4" x14ac:dyDescent="0.25">
      <c r="A798" s="197">
        <f>'kosten tabel 2015'!A798</f>
        <v>79500</v>
      </c>
      <c r="B798" s="197"/>
      <c r="C798" s="197">
        <f>'kosten tabel 2015'!K798</f>
        <v>12200</v>
      </c>
      <c r="D798" s="197">
        <f>'kosten tabel 2015'!L798</f>
        <v>12810</v>
      </c>
    </row>
    <row r="799" spans="1:4" x14ac:dyDescent="0.25">
      <c r="A799" s="197">
        <f>'kosten tabel 2015'!A799</f>
        <v>79600</v>
      </c>
      <c r="B799" s="197"/>
      <c r="C799" s="197">
        <f>'kosten tabel 2015'!K799</f>
        <v>12200</v>
      </c>
      <c r="D799" s="197">
        <f>'kosten tabel 2015'!L799</f>
        <v>12810</v>
      </c>
    </row>
    <row r="800" spans="1:4" x14ac:dyDescent="0.25">
      <c r="A800" s="197">
        <f>'kosten tabel 2015'!A800</f>
        <v>79700</v>
      </c>
      <c r="B800" s="197"/>
      <c r="C800" s="197">
        <f>'kosten tabel 2015'!K800</f>
        <v>12200</v>
      </c>
      <c r="D800" s="197">
        <f>'kosten tabel 2015'!L800</f>
        <v>12810</v>
      </c>
    </row>
    <row r="801" spans="1:4" x14ac:dyDescent="0.25">
      <c r="A801" s="197">
        <f>'kosten tabel 2015'!A801</f>
        <v>79800</v>
      </c>
      <c r="B801" s="197"/>
      <c r="C801" s="197">
        <f>'kosten tabel 2015'!K801</f>
        <v>12300</v>
      </c>
      <c r="D801" s="197">
        <f>'kosten tabel 2015'!L801</f>
        <v>12915</v>
      </c>
    </row>
    <row r="802" spans="1:4" x14ac:dyDescent="0.25">
      <c r="A802" s="197">
        <f>'kosten tabel 2015'!A802</f>
        <v>79900</v>
      </c>
      <c r="B802" s="197"/>
      <c r="C802" s="197">
        <f>'kosten tabel 2015'!K802</f>
        <v>12300</v>
      </c>
      <c r="D802" s="197">
        <f>'kosten tabel 2015'!L802</f>
        <v>12915</v>
      </c>
    </row>
    <row r="803" spans="1:4" x14ac:dyDescent="0.25">
      <c r="A803" s="197">
        <f>'kosten tabel 2015'!A803</f>
        <v>80000</v>
      </c>
      <c r="B803" s="197"/>
      <c r="C803" s="197">
        <f>'kosten tabel 2015'!K803</f>
        <v>12300</v>
      </c>
      <c r="D803" s="197">
        <f>'kosten tabel 2015'!L803</f>
        <v>12915</v>
      </c>
    </row>
    <row r="804" spans="1:4" x14ac:dyDescent="0.25">
      <c r="A804" s="197">
        <f>'kosten tabel 2015'!A804</f>
        <v>80100</v>
      </c>
      <c r="B804" s="197"/>
      <c r="C804" s="197">
        <f>'kosten tabel 2015'!K804</f>
        <v>12300</v>
      </c>
      <c r="D804" s="197">
        <f>'kosten tabel 2015'!L804</f>
        <v>12915</v>
      </c>
    </row>
    <row r="805" spans="1:4" x14ac:dyDescent="0.25">
      <c r="A805" s="197">
        <f>'kosten tabel 2015'!A805</f>
        <v>80200</v>
      </c>
      <c r="B805" s="197"/>
      <c r="C805" s="197">
        <f>'kosten tabel 2015'!K805</f>
        <v>12300</v>
      </c>
      <c r="D805" s="197">
        <f>'kosten tabel 2015'!L805</f>
        <v>12915</v>
      </c>
    </row>
    <row r="806" spans="1:4" x14ac:dyDescent="0.25">
      <c r="A806" s="197">
        <f>'kosten tabel 2015'!A806</f>
        <v>80300</v>
      </c>
      <c r="B806" s="197"/>
      <c r="C806" s="197">
        <f>'kosten tabel 2015'!K806</f>
        <v>12300</v>
      </c>
      <c r="D806" s="197">
        <f>'kosten tabel 2015'!L806</f>
        <v>12915</v>
      </c>
    </row>
    <row r="807" spans="1:4" x14ac:dyDescent="0.25">
      <c r="A807" s="197">
        <f>'kosten tabel 2015'!A807</f>
        <v>80400</v>
      </c>
      <c r="B807" s="197"/>
      <c r="C807" s="197">
        <f>'kosten tabel 2015'!K807</f>
        <v>12300</v>
      </c>
      <c r="D807" s="197">
        <f>'kosten tabel 2015'!L807</f>
        <v>12915</v>
      </c>
    </row>
    <row r="808" spans="1:4" x14ac:dyDescent="0.25">
      <c r="A808" s="197">
        <f>'kosten tabel 2015'!A808</f>
        <v>80500</v>
      </c>
      <c r="B808" s="197"/>
      <c r="C808" s="197">
        <f>'kosten tabel 2015'!K808</f>
        <v>12400</v>
      </c>
      <c r="D808" s="197">
        <f>'kosten tabel 2015'!L808</f>
        <v>13020</v>
      </c>
    </row>
    <row r="809" spans="1:4" x14ac:dyDescent="0.25">
      <c r="A809" s="197">
        <f>'kosten tabel 2015'!A809</f>
        <v>80600</v>
      </c>
      <c r="B809" s="197"/>
      <c r="C809" s="197">
        <f>'kosten tabel 2015'!K809</f>
        <v>12400</v>
      </c>
      <c r="D809" s="197">
        <f>'kosten tabel 2015'!L809</f>
        <v>13020</v>
      </c>
    </row>
    <row r="810" spans="1:4" x14ac:dyDescent="0.25">
      <c r="A810" s="197">
        <f>'kosten tabel 2015'!A810</f>
        <v>80700</v>
      </c>
      <c r="B810" s="197"/>
      <c r="C810" s="197">
        <f>'kosten tabel 2015'!K810</f>
        <v>12400</v>
      </c>
      <c r="D810" s="197">
        <f>'kosten tabel 2015'!L810</f>
        <v>13020</v>
      </c>
    </row>
    <row r="811" spans="1:4" x14ac:dyDescent="0.25">
      <c r="A811" s="197">
        <f>'kosten tabel 2015'!A811</f>
        <v>80800</v>
      </c>
      <c r="B811" s="197"/>
      <c r="C811" s="197">
        <f>'kosten tabel 2015'!K811</f>
        <v>12400</v>
      </c>
      <c r="D811" s="197">
        <f>'kosten tabel 2015'!L811</f>
        <v>13020</v>
      </c>
    </row>
    <row r="812" spans="1:4" x14ac:dyDescent="0.25">
      <c r="A812" s="197">
        <f>'kosten tabel 2015'!A812</f>
        <v>80900</v>
      </c>
      <c r="B812" s="197"/>
      <c r="C812" s="197">
        <f>'kosten tabel 2015'!K812</f>
        <v>12400</v>
      </c>
      <c r="D812" s="197">
        <f>'kosten tabel 2015'!L812</f>
        <v>13020</v>
      </c>
    </row>
    <row r="813" spans="1:4" x14ac:dyDescent="0.25">
      <c r="A813" s="197">
        <f>'kosten tabel 2015'!A813</f>
        <v>81000</v>
      </c>
      <c r="B813" s="197"/>
      <c r="C813" s="197">
        <f>'kosten tabel 2015'!K813</f>
        <v>12400</v>
      </c>
      <c r="D813" s="197">
        <f>'kosten tabel 2015'!L813</f>
        <v>13020</v>
      </c>
    </row>
    <row r="814" spans="1:4" x14ac:dyDescent="0.25">
      <c r="A814" s="197">
        <f>'kosten tabel 2015'!A814</f>
        <v>81100</v>
      </c>
      <c r="B814" s="197"/>
      <c r="C814" s="197">
        <f>'kosten tabel 2015'!K814</f>
        <v>12500</v>
      </c>
      <c r="D814" s="197">
        <f>'kosten tabel 2015'!L814</f>
        <v>13125</v>
      </c>
    </row>
    <row r="815" spans="1:4" x14ac:dyDescent="0.25">
      <c r="A815" s="197">
        <f>'kosten tabel 2015'!A815</f>
        <v>81200</v>
      </c>
      <c r="B815" s="197"/>
      <c r="C815" s="197">
        <f>'kosten tabel 2015'!K815</f>
        <v>12500</v>
      </c>
      <c r="D815" s="197">
        <f>'kosten tabel 2015'!L815</f>
        <v>13125</v>
      </c>
    </row>
    <row r="816" spans="1:4" x14ac:dyDescent="0.25">
      <c r="A816" s="197">
        <f>'kosten tabel 2015'!A816</f>
        <v>81300</v>
      </c>
      <c r="B816" s="197"/>
      <c r="C816" s="197">
        <f>'kosten tabel 2015'!K816</f>
        <v>12500</v>
      </c>
      <c r="D816" s="197">
        <f>'kosten tabel 2015'!L816</f>
        <v>13125</v>
      </c>
    </row>
    <row r="817" spans="1:4" x14ac:dyDescent="0.25">
      <c r="A817" s="197">
        <f>'kosten tabel 2015'!A817</f>
        <v>81400</v>
      </c>
      <c r="B817" s="197"/>
      <c r="C817" s="197">
        <f>'kosten tabel 2015'!K817</f>
        <v>12500</v>
      </c>
      <c r="D817" s="197">
        <f>'kosten tabel 2015'!L817</f>
        <v>13125</v>
      </c>
    </row>
    <row r="818" spans="1:4" x14ac:dyDescent="0.25">
      <c r="A818" s="197">
        <f>'kosten tabel 2015'!A818</f>
        <v>81500</v>
      </c>
      <c r="B818" s="197"/>
      <c r="C818" s="197">
        <f>'kosten tabel 2015'!K818</f>
        <v>12500</v>
      </c>
      <c r="D818" s="197">
        <f>'kosten tabel 2015'!L818</f>
        <v>13125</v>
      </c>
    </row>
    <row r="819" spans="1:4" x14ac:dyDescent="0.25">
      <c r="A819" s="197">
        <f>'kosten tabel 2015'!A819</f>
        <v>81600</v>
      </c>
      <c r="B819" s="197"/>
      <c r="C819" s="197">
        <f>'kosten tabel 2015'!K819</f>
        <v>12500</v>
      </c>
      <c r="D819" s="197">
        <f>'kosten tabel 2015'!L819</f>
        <v>13125</v>
      </c>
    </row>
    <row r="820" spans="1:4" x14ac:dyDescent="0.25">
      <c r="A820" s="197">
        <f>'kosten tabel 2015'!A820</f>
        <v>81700</v>
      </c>
      <c r="B820" s="197"/>
      <c r="C820" s="197">
        <f>'kosten tabel 2015'!K820</f>
        <v>12500</v>
      </c>
      <c r="D820" s="197">
        <f>'kosten tabel 2015'!L820</f>
        <v>13125</v>
      </c>
    </row>
    <row r="821" spans="1:4" x14ac:dyDescent="0.25">
      <c r="A821" s="197">
        <f>'kosten tabel 2015'!A821</f>
        <v>81800</v>
      </c>
      <c r="B821" s="197"/>
      <c r="C821" s="197">
        <f>'kosten tabel 2015'!K821</f>
        <v>12600</v>
      </c>
      <c r="D821" s="197">
        <f>'kosten tabel 2015'!L821</f>
        <v>13230</v>
      </c>
    </row>
    <row r="822" spans="1:4" x14ac:dyDescent="0.25">
      <c r="A822" s="197">
        <f>'kosten tabel 2015'!A822</f>
        <v>81900</v>
      </c>
      <c r="B822" s="197"/>
      <c r="C822" s="197">
        <f>'kosten tabel 2015'!K822</f>
        <v>12600</v>
      </c>
      <c r="D822" s="197">
        <f>'kosten tabel 2015'!L822</f>
        <v>13230</v>
      </c>
    </row>
    <row r="823" spans="1:4" x14ac:dyDescent="0.25">
      <c r="A823" s="197">
        <f>'kosten tabel 2015'!A823</f>
        <v>82000</v>
      </c>
      <c r="B823" s="197"/>
      <c r="C823" s="197">
        <f>'kosten tabel 2015'!K823</f>
        <v>12600</v>
      </c>
      <c r="D823" s="197">
        <f>'kosten tabel 2015'!L823</f>
        <v>13230</v>
      </c>
    </row>
    <row r="824" spans="1:4" x14ac:dyDescent="0.25">
      <c r="A824" s="197">
        <f>'kosten tabel 2015'!A824</f>
        <v>82100</v>
      </c>
      <c r="B824" s="197"/>
      <c r="C824" s="197">
        <f>'kosten tabel 2015'!K824</f>
        <v>12600</v>
      </c>
      <c r="D824" s="197">
        <f>'kosten tabel 2015'!L824</f>
        <v>13230</v>
      </c>
    </row>
    <row r="825" spans="1:4" x14ac:dyDescent="0.25">
      <c r="A825" s="197">
        <f>'kosten tabel 2015'!A825</f>
        <v>82200</v>
      </c>
      <c r="B825" s="197"/>
      <c r="C825" s="197">
        <f>'kosten tabel 2015'!K825</f>
        <v>12600</v>
      </c>
      <c r="D825" s="197">
        <f>'kosten tabel 2015'!L825</f>
        <v>13230</v>
      </c>
    </row>
    <row r="826" spans="1:4" x14ac:dyDescent="0.25">
      <c r="A826" s="197">
        <f>'kosten tabel 2015'!A826</f>
        <v>82300</v>
      </c>
      <c r="B826" s="197"/>
      <c r="C826" s="197">
        <f>'kosten tabel 2015'!K826</f>
        <v>12600</v>
      </c>
      <c r="D826" s="197">
        <f>'kosten tabel 2015'!L826</f>
        <v>13230</v>
      </c>
    </row>
    <row r="827" spans="1:4" x14ac:dyDescent="0.25">
      <c r="A827" s="197">
        <f>'kosten tabel 2015'!A827</f>
        <v>82400</v>
      </c>
      <c r="B827" s="197"/>
      <c r="C827" s="197">
        <f>'kosten tabel 2015'!K827</f>
        <v>12600</v>
      </c>
      <c r="D827" s="197">
        <f>'kosten tabel 2015'!L827</f>
        <v>13230</v>
      </c>
    </row>
    <row r="828" spans="1:4" x14ac:dyDescent="0.25">
      <c r="A828" s="197">
        <f>'kosten tabel 2015'!A828</f>
        <v>82500</v>
      </c>
      <c r="B828" s="197"/>
      <c r="C828" s="197">
        <f>'kosten tabel 2015'!K828</f>
        <v>12700</v>
      </c>
      <c r="D828" s="197">
        <f>'kosten tabel 2015'!L828</f>
        <v>13335</v>
      </c>
    </row>
    <row r="829" spans="1:4" x14ac:dyDescent="0.25">
      <c r="A829" s="197">
        <f>'kosten tabel 2015'!A829</f>
        <v>82600</v>
      </c>
      <c r="B829" s="197"/>
      <c r="C829" s="197">
        <f>'kosten tabel 2015'!K829</f>
        <v>12700</v>
      </c>
      <c r="D829" s="197">
        <f>'kosten tabel 2015'!L829</f>
        <v>13335</v>
      </c>
    </row>
    <row r="830" spans="1:4" x14ac:dyDescent="0.25">
      <c r="A830" s="197">
        <f>'kosten tabel 2015'!A830</f>
        <v>82700</v>
      </c>
      <c r="B830" s="197"/>
      <c r="C830" s="197">
        <f>'kosten tabel 2015'!K830</f>
        <v>12700</v>
      </c>
      <c r="D830" s="197">
        <f>'kosten tabel 2015'!L830</f>
        <v>13335</v>
      </c>
    </row>
    <row r="831" spans="1:4" x14ac:dyDescent="0.25">
      <c r="A831" s="197">
        <f>'kosten tabel 2015'!A831</f>
        <v>82800</v>
      </c>
      <c r="B831" s="197"/>
      <c r="C831" s="197">
        <f>'kosten tabel 2015'!K831</f>
        <v>12700</v>
      </c>
      <c r="D831" s="197">
        <f>'kosten tabel 2015'!L831</f>
        <v>13335</v>
      </c>
    </row>
    <row r="832" spans="1:4" x14ac:dyDescent="0.25">
      <c r="A832" s="197">
        <f>'kosten tabel 2015'!A832</f>
        <v>82900</v>
      </c>
      <c r="B832" s="197"/>
      <c r="C832" s="197">
        <f>'kosten tabel 2015'!K832</f>
        <v>12700</v>
      </c>
      <c r="D832" s="197">
        <f>'kosten tabel 2015'!L832</f>
        <v>13335</v>
      </c>
    </row>
    <row r="833" spans="1:4" x14ac:dyDescent="0.25">
      <c r="A833" s="197">
        <f>'kosten tabel 2015'!A833</f>
        <v>83000</v>
      </c>
      <c r="B833" s="197"/>
      <c r="C833" s="197">
        <f>'kosten tabel 2015'!K833</f>
        <v>12700</v>
      </c>
      <c r="D833" s="197">
        <f>'kosten tabel 2015'!L833</f>
        <v>13335</v>
      </c>
    </row>
    <row r="834" spans="1:4" x14ac:dyDescent="0.25">
      <c r="A834" s="197">
        <f>'kosten tabel 2015'!A834</f>
        <v>83100</v>
      </c>
      <c r="B834" s="197"/>
      <c r="C834" s="197">
        <f>'kosten tabel 2015'!K834</f>
        <v>12700</v>
      </c>
      <c r="D834" s="197">
        <f>'kosten tabel 2015'!L834</f>
        <v>13335</v>
      </c>
    </row>
    <row r="835" spans="1:4" x14ac:dyDescent="0.25">
      <c r="A835" s="197">
        <f>'kosten tabel 2015'!A835</f>
        <v>83200</v>
      </c>
      <c r="B835" s="197"/>
      <c r="C835" s="197">
        <f>'kosten tabel 2015'!K835</f>
        <v>12800</v>
      </c>
      <c r="D835" s="197">
        <f>'kosten tabel 2015'!L835</f>
        <v>13440</v>
      </c>
    </row>
    <row r="836" spans="1:4" x14ac:dyDescent="0.25">
      <c r="A836" s="197">
        <f>'kosten tabel 2015'!A836</f>
        <v>83300</v>
      </c>
      <c r="B836" s="197"/>
      <c r="C836" s="197">
        <f>'kosten tabel 2015'!K836</f>
        <v>12800</v>
      </c>
      <c r="D836" s="197">
        <f>'kosten tabel 2015'!L836</f>
        <v>13440</v>
      </c>
    </row>
    <row r="837" spans="1:4" x14ac:dyDescent="0.25">
      <c r="A837" s="197">
        <f>'kosten tabel 2015'!A837</f>
        <v>83400</v>
      </c>
      <c r="B837" s="197"/>
      <c r="C837" s="197">
        <f>'kosten tabel 2015'!K837</f>
        <v>12800</v>
      </c>
      <c r="D837" s="197">
        <f>'kosten tabel 2015'!L837</f>
        <v>13440</v>
      </c>
    </row>
    <row r="838" spans="1:4" x14ac:dyDescent="0.25">
      <c r="A838" s="197">
        <f>'kosten tabel 2015'!A838</f>
        <v>83500</v>
      </c>
      <c r="B838" s="197"/>
      <c r="C838" s="197">
        <f>'kosten tabel 2015'!K838</f>
        <v>12800</v>
      </c>
      <c r="D838" s="197">
        <f>'kosten tabel 2015'!L838</f>
        <v>13440</v>
      </c>
    </row>
    <row r="839" spans="1:4" x14ac:dyDescent="0.25">
      <c r="A839" s="197">
        <f>'kosten tabel 2015'!A839</f>
        <v>83600</v>
      </c>
      <c r="B839" s="197"/>
      <c r="C839" s="197">
        <f>'kosten tabel 2015'!K839</f>
        <v>12800</v>
      </c>
      <c r="D839" s="197">
        <f>'kosten tabel 2015'!L839</f>
        <v>13440</v>
      </c>
    </row>
    <row r="840" spans="1:4" x14ac:dyDescent="0.25">
      <c r="A840" s="197">
        <f>'kosten tabel 2015'!A840</f>
        <v>83700</v>
      </c>
      <c r="B840" s="197"/>
      <c r="C840" s="197">
        <f>'kosten tabel 2015'!K840</f>
        <v>12800</v>
      </c>
      <c r="D840" s="197">
        <f>'kosten tabel 2015'!L840</f>
        <v>13440</v>
      </c>
    </row>
    <row r="841" spans="1:4" x14ac:dyDescent="0.25">
      <c r="A841" s="197">
        <f>'kosten tabel 2015'!A841</f>
        <v>83800</v>
      </c>
      <c r="B841" s="197"/>
      <c r="C841" s="197">
        <f>'kosten tabel 2015'!K841</f>
        <v>12900</v>
      </c>
      <c r="D841" s="197">
        <f>'kosten tabel 2015'!L841</f>
        <v>13545</v>
      </c>
    </row>
    <row r="842" spans="1:4" x14ac:dyDescent="0.25">
      <c r="A842" s="197">
        <f>'kosten tabel 2015'!A842</f>
        <v>83900</v>
      </c>
      <c r="B842" s="197"/>
      <c r="C842" s="197">
        <f>'kosten tabel 2015'!K842</f>
        <v>12900</v>
      </c>
      <c r="D842" s="197">
        <f>'kosten tabel 2015'!L842</f>
        <v>13545</v>
      </c>
    </row>
    <row r="843" spans="1:4" x14ac:dyDescent="0.25">
      <c r="A843" s="197">
        <f>'kosten tabel 2015'!A843</f>
        <v>84000</v>
      </c>
      <c r="B843" s="197"/>
      <c r="C843" s="197">
        <f>'kosten tabel 2015'!K843</f>
        <v>12900</v>
      </c>
      <c r="D843" s="197">
        <f>'kosten tabel 2015'!L843</f>
        <v>13545</v>
      </c>
    </row>
    <row r="844" spans="1:4" x14ac:dyDescent="0.25">
      <c r="A844" s="197">
        <f>'kosten tabel 2015'!A844</f>
        <v>84100</v>
      </c>
      <c r="B844" s="197"/>
      <c r="C844" s="197">
        <f>'kosten tabel 2015'!K844</f>
        <v>12900</v>
      </c>
      <c r="D844" s="197">
        <f>'kosten tabel 2015'!L844</f>
        <v>13545</v>
      </c>
    </row>
    <row r="845" spans="1:4" x14ac:dyDescent="0.25">
      <c r="A845" s="197">
        <f>'kosten tabel 2015'!A845</f>
        <v>84200</v>
      </c>
      <c r="B845" s="197"/>
      <c r="C845" s="197">
        <f>'kosten tabel 2015'!K845</f>
        <v>12900</v>
      </c>
      <c r="D845" s="197">
        <f>'kosten tabel 2015'!L845</f>
        <v>13545</v>
      </c>
    </row>
    <row r="846" spans="1:4" x14ac:dyDescent="0.25">
      <c r="A846" s="197">
        <f>'kosten tabel 2015'!A846</f>
        <v>84300</v>
      </c>
      <c r="B846" s="197"/>
      <c r="C846" s="197">
        <f>'kosten tabel 2015'!K846</f>
        <v>12900</v>
      </c>
      <c r="D846" s="197">
        <f>'kosten tabel 2015'!L846</f>
        <v>13545</v>
      </c>
    </row>
    <row r="847" spans="1:4" x14ac:dyDescent="0.25">
      <c r="A847" s="197">
        <f>'kosten tabel 2015'!A847</f>
        <v>84400</v>
      </c>
      <c r="B847" s="197"/>
      <c r="C847" s="197">
        <f>'kosten tabel 2015'!K847</f>
        <v>12900</v>
      </c>
      <c r="D847" s="197">
        <f>'kosten tabel 2015'!L847</f>
        <v>13545</v>
      </c>
    </row>
    <row r="848" spans="1:4" x14ac:dyDescent="0.25">
      <c r="A848" s="197">
        <f>'kosten tabel 2015'!A848</f>
        <v>84500</v>
      </c>
      <c r="B848" s="197"/>
      <c r="C848" s="197">
        <f>'kosten tabel 2015'!K848</f>
        <v>13000</v>
      </c>
      <c r="D848" s="197">
        <f>'kosten tabel 2015'!L848</f>
        <v>13650</v>
      </c>
    </row>
    <row r="849" spans="1:4" x14ac:dyDescent="0.25">
      <c r="A849" s="197">
        <f>'kosten tabel 2015'!A849</f>
        <v>84600</v>
      </c>
      <c r="B849" s="197"/>
      <c r="C849" s="197">
        <f>'kosten tabel 2015'!K849</f>
        <v>13000</v>
      </c>
      <c r="D849" s="197">
        <f>'kosten tabel 2015'!L849</f>
        <v>13650</v>
      </c>
    </row>
    <row r="850" spans="1:4" x14ac:dyDescent="0.25">
      <c r="A850" s="197">
        <f>'kosten tabel 2015'!A850</f>
        <v>84700</v>
      </c>
      <c r="B850" s="197"/>
      <c r="C850" s="197">
        <f>'kosten tabel 2015'!K850</f>
        <v>13000</v>
      </c>
      <c r="D850" s="197">
        <f>'kosten tabel 2015'!L850</f>
        <v>13650</v>
      </c>
    </row>
    <row r="851" spans="1:4" x14ac:dyDescent="0.25">
      <c r="A851" s="197">
        <f>'kosten tabel 2015'!A851</f>
        <v>84800</v>
      </c>
      <c r="B851" s="197"/>
      <c r="C851" s="197">
        <f>'kosten tabel 2015'!K851</f>
        <v>13000</v>
      </c>
      <c r="D851" s="197">
        <f>'kosten tabel 2015'!L851</f>
        <v>13650</v>
      </c>
    </row>
    <row r="852" spans="1:4" x14ac:dyDescent="0.25">
      <c r="A852" s="197">
        <f>'kosten tabel 2015'!A852</f>
        <v>84900</v>
      </c>
      <c r="B852" s="197"/>
      <c r="C852" s="197">
        <f>'kosten tabel 2015'!K852</f>
        <v>13000</v>
      </c>
      <c r="D852" s="197">
        <f>'kosten tabel 2015'!L852</f>
        <v>13650</v>
      </c>
    </row>
    <row r="853" spans="1:4" x14ac:dyDescent="0.25">
      <c r="A853" s="197">
        <f>'kosten tabel 2015'!A853</f>
        <v>85000</v>
      </c>
      <c r="B853" s="197"/>
      <c r="C853" s="197">
        <f>'kosten tabel 2015'!K853</f>
        <v>13000</v>
      </c>
      <c r="D853" s="197">
        <f>'kosten tabel 2015'!L853</f>
        <v>13650</v>
      </c>
    </row>
    <row r="854" spans="1:4" x14ac:dyDescent="0.25">
      <c r="A854" s="197">
        <f>'kosten tabel 2015'!A854</f>
        <v>85100</v>
      </c>
      <c r="B854" s="197"/>
      <c r="C854" s="197">
        <f>'kosten tabel 2015'!K854</f>
        <v>13000</v>
      </c>
      <c r="D854" s="197">
        <f>'kosten tabel 2015'!L854</f>
        <v>13650</v>
      </c>
    </row>
    <row r="855" spans="1:4" x14ac:dyDescent="0.25">
      <c r="A855" s="197">
        <f>'kosten tabel 2015'!A855</f>
        <v>85200</v>
      </c>
      <c r="B855" s="197"/>
      <c r="C855" s="197">
        <f>'kosten tabel 2015'!K855</f>
        <v>13100</v>
      </c>
      <c r="D855" s="197">
        <f>'kosten tabel 2015'!L855</f>
        <v>13755</v>
      </c>
    </row>
    <row r="856" spans="1:4" x14ac:dyDescent="0.25">
      <c r="A856" s="197">
        <f>'kosten tabel 2015'!A856</f>
        <v>85300</v>
      </c>
      <c r="B856" s="197"/>
      <c r="C856" s="197">
        <f>'kosten tabel 2015'!K856</f>
        <v>13100</v>
      </c>
      <c r="D856" s="197">
        <f>'kosten tabel 2015'!L856</f>
        <v>13755</v>
      </c>
    </row>
    <row r="857" spans="1:4" x14ac:dyDescent="0.25">
      <c r="A857" s="197">
        <f>'kosten tabel 2015'!A857</f>
        <v>85400</v>
      </c>
      <c r="B857" s="197"/>
      <c r="C857" s="197">
        <f>'kosten tabel 2015'!K857</f>
        <v>13100</v>
      </c>
      <c r="D857" s="197">
        <f>'kosten tabel 2015'!L857</f>
        <v>13755</v>
      </c>
    </row>
    <row r="858" spans="1:4" x14ac:dyDescent="0.25">
      <c r="A858" s="197">
        <f>'kosten tabel 2015'!A858</f>
        <v>85500</v>
      </c>
      <c r="B858" s="197"/>
      <c r="C858" s="197">
        <f>'kosten tabel 2015'!K858</f>
        <v>13100</v>
      </c>
      <c r="D858" s="197">
        <f>'kosten tabel 2015'!L858</f>
        <v>13755</v>
      </c>
    </row>
    <row r="859" spans="1:4" x14ac:dyDescent="0.25">
      <c r="A859" s="197">
        <f>'kosten tabel 2015'!A859</f>
        <v>85600</v>
      </c>
      <c r="B859" s="197"/>
      <c r="C859" s="197">
        <f>'kosten tabel 2015'!K859</f>
        <v>13100</v>
      </c>
      <c r="D859" s="197">
        <f>'kosten tabel 2015'!L859</f>
        <v>13755</v>
      </c>
    </row>
    <row r="860" spans="1:4" x14ac:dyDescent="0.25">
      <c r="A860" s="197">
        <f>'kosten tabel 2015'!A860</f>
        <v>85700</v>
      </c>
      <c r="B860" s="197"/>
      <c r="C860" s="197">
        <f>'kosten tabel 2015'!K860</f>
        <v>13100</v>
      </c>
      <c r="D860" s="197">
        <f>'kosten tabel 2015'!L860</f>
        <v>13755</v>
      </c>
    </row>
    <row r="861" spans="1:4" x14ac:dyDescent="0.25">
      <c r="A861" s="197">
        <f>'kosten tabel 2015'!A861</f>
        <v>85800</v>
      </c>
      <c r="B861" s="197"/>
      <c r="C861" s="197">
        <f>'kosten tabel 2015'!K861</f>
        <v>13100</v>
      </c>
      <c r="D861" s="197">
        <f>'kosten tabel 2015'!L861</f>
        <v>13755</v>
      </c>
    </row>
    <row r="862" spans="1:4" x14ac:dyDescent="0.25">
      <c r="A862" s="197">
        <f>'kosten tabel 2015'!A862</f>
        <v>85900</v>
      </c>
      <c r="B862" s="197"/>
      <c r="C862" s="197">
        <f>'kosten tabel 2015'!K862</f>
        <v>13200</v>
      </c>
      <c r="D862" s="197">
        <f>'kosten tabel 2015'!L862</f>
        <v>13860</v>
      </c>
    </row>
    <row r="863" spans="1:4" x14ac:dyDescent="0.25">
      <c r="A863" s="197">
        <f>'kosten tabel 2015'!A863</f>
        <v>86000</v>
      </c>
      <c r="B863" s="197"/>
      <c r="C863" s="197">
        <f>'kosten tabel 2015'!K863</f>
        <v>13200</v>
      </c>
      <c r="D863" s="197">
        <f>'kosten tabel 2015'!L863</f>
        <v>13860</v>
      </c>
    </row>
    <row r="864" spans="1:4" x14ac:dyDescent="0.25">
      <c r="A864" s="197">
        <f>'kosten tabel 2015'!A864</f>
        <v>86100</v>
      </c>
      <c r="B864" s="197"/>
      <c r="C864" s="197">
        <f>'kosten tabel 2015'!K864</f>
        <v>13200</v>
      </c>
      <c r="D864" s="197">
        <f>'kosten tabel 2015'!L864</f>
        <v>13860</v>
      </c>
    </row>
    <row r="865" spans="1:4" x14ac:dyDescent="0.25">
      <c r="A865" s="197">
        <f>'kosten tabel 2015'!A865</f>
        <v>86200</v>
      </c>
      <c r="B865" s="197"/>
      <c r="C865" s="197">
        <f>'kosten tabel 2015'!K865</f>
        <v>13200</v>
      </c>
      <c r="D865" s="197">
        <f>'kosten tabel 2015'!L865</f>
        <v>13860</v>
      </c>
    </row>
    <row r="866" spans="1:4" x14ac:dyDescent="0.25">
      <c r="A866" s="197">
        <f>'kosten tabel 2015'!A866</f>
        <v>86300</v>
      </c>
      <c r="B866" s="197"/>
      <c r="C866" s="197">
        <f>'kosten tabel 2015'!K866</f>
        <v>13200</v>
      </c>
      <c r="D866" s="197">
        <f>'kosten tabel 2015'!L866</f>
        <v>13860</v>
      </c>
    </row>
    <row r="867" spans="1:4" x14ac:dyDescent="0.25">
      <c r="A867" s="197">
        <f>'kosten tabel 2015'!A867</f>
        <v>86400</v>
      </c>
      <c r="B867" s="197"/>
      <c r="C867" s="197">
        <f>'kosten tabel 2015'!K867</f>
        <v>13200</v>
      </c>
      <c r="D867" s="197">
        <f>'kosten tabel 2015'!L867</f>
        <v>13860</v>
      </c>
    </row>
    <row r="868" spans="1:4" x14ac:dyDescent="0.25">
      <c r="A868" s="197">
        <f>'kosten tabel 2015'!A868</f>
        <v>86500</v>
      </c>
      <c r="B868" s="197"/>
      <c r="C868" s="197">
        <f>'kosten tabel 2015'!K868</f>
        <v>13200</v>
      </c>
      <c r="D868" s="197">
        <f>'kosten tabel 2015'!L868</f>
        <v>13860</v>
      </c>
    </row>
    <row r="869" spans="1:4" x14ac:dyDescent="0.25">
      <c r="A869" s="197">
        <f>'kosten tabel 2015'!A869</f>
        <v>86600</v>
      </c>
      <c r="B869" s="197"/>
      <c r="C869" s="197">
        <f>'kosten tabel 2015'!K869</f>
        <v>13300</v>
      </c>
      <c r="D869" s="197">
        <f>'kosten tabel 2015'!L869</f>
        <v>13965</v>
      </c>
    </row>
    <row r="870" spans="1:4" x14ac:dyDescent="0.25">
      <c r="A870" s="197">
        <f>'kosten tabel 2015'!A870</f>
        <v>86700</v>
      </c>
      <c r="B870" s="197"/>
      <c r="C870" s="197">
        <f>'kosten tabel 2015'!K870</f>
        <v>13300</v>
      </c>
      <c r="D870" s="197">
        <f>'kosten tabel 2015'!L870</f>
        <v>13965</v>
      </c>
    </row>
    <row r="871" spans="1:4" x14ac:dyDescent="0.25">
      <c r="A871" s="197">
        <f>'kosten tabel 2015'!A871</f>
        <v>86800</v>
      </c>
      <c r="B871" s="197"/>
      <c r="C871" s="197">
        <f>'kosten tabel 2015'!K871</f>
        <v>13300</v>
      </c>
      <c r="D871" s="197">
        <f>'kosten tabel 2015'!L871</f>
        <v>13965</v>
      </c>
    </row>
    <row r="872" spans="1:4" x14ac:dyDescent="0.25">
      <c r="A872" s="197">
        <f>'kosten tabel 2015'!A872</f>
        <v>86900</v>
      </c>
      <c r="B872" s="197"/>
      <c r="C872" s="197">
        <f>'kosten tabel 2015'!K872</f>
        <v>13300</v>
      </c>
      <c r="D872" s="197">
        <f>'kosten tabel 2015'!L872</f>
        <v>13965</v>
      </c>
    </row>
    <row r="873" spans="1:4" x14ac:dyDescent="0.25">
      <c r="A873" s="197">
        <f>'kosten tabel 2015'!A873</f>
        <v>87000</v>
      </c>
      <c r="B873" s="197"/>
      <c r="C873" s="197">
        <f>'kosten tabel 2015'!K873</f>
        <v>13300</v>
      </c>
      <c r="D873" s="197">
        <f>'kosten tabel 2015'!L873</f>
        <v>13965</v>
      </c>
    </row>
    <row r="874" spans="1:4" x14ac:dyDescent="0.25">
      <c r="A874" s="197">
        <f>'kosten tabel 2015'!A874</f>
        <v>87100</v>
      </c>
      <c r="B874" s="197"/>
      <c r="C874" s="197">
        <f>'kosten tabel 2015'!K874</f>
        <v>13300</v>
      </c>
      <c r="D874" s="197">
        <f>'kosten tabel 2015'!L874</f>
        <v>13965</v>
      </c>
    </row>
    <row r="875" spans="1:4" x14ac:dyDescent="0.25">
      <c r="A875" s="197">
        <f>'kosten tabel 2015'!A875</f>
        <v>87200</v>
      </c>
      <c r="B875" s="197"/>
      <c r="C875" s="197">
        <f>'kosten tabel 2015'!K875</f>
        <v>13400</v>
      </c>
      <c r="D875" s="197">
        <f>'kosten tabel 2015'!L875</f>
        <v>14070</v>
      </c>
    </row>
    <row r="876" spans="1:4" x14ac:dyDescent="0.25">
      <c r="A876" s="197">
        <f>'kosten tabel 2015'!A876</f>
        <v>87300</v>
      </c>
      <c r="B876" s="197"/>
      <c r="C876" s="197">
        <f>'kosten tabel 2015'!K876</f>
        <v>13400</v>
      </c>
      <c r="D876" s="197">
        <f>'kosten tabel 2015'!L876</f>
        <v>14070</v>
      </c>
    </row>
    <row r="877" spans="1:4" x14ac:dyDescent="0.25">
      <c r="A877" s="197">
        <f>'kosten tabel 2015'!A877</f>
        <v>87400</v>
      </c>
      <c r="B877" s="197"/>
      <c r="C877" s="197">
        <f>'kosten tabel 2015'!K877</f>
        <v>13400</v>
      </c>
      <c r="D877" s="197">
        <f>'kosten tabel 2015'!L877</f>
        <v>14070</v>
      </c>
    </row>
    <row r="878" spans="1:4" x14ac:dyDescent="0.25">
      <c r="A878" s="197">
        <f>'kosten tabel 2015'!A878</f>
        <v>87500</v>
      </c>
      <c r="B878" s="197"/>
      <c r="C878" s="197">
        <f>'kosten tabel 2015'!K878</f>
        <v>13400</v>
      </c>
      <c r="D878" s="197">
        <f>'kosten tabel 2015'!L878</f>
        <v>14070</v>
      </c>
    </row>
    <row r="879" spans="1:4" x14ac:dyDescent="0.25">
      <c r="A879" s="197">
        <f>'kosten tabel 2015'!A879</f>
        <v>87600</v>
      </c>
      <c r="B879" s="197"/>
      <c r="C879" s="197">
        <f>'kosten tabel 2015'!K879</f>
        <v>13400</v>
      </c>
      <c r="D879" s="197">
        <f>'kosten tabel 2015'!L879</f>
        <v>14070</v>
      </c>
    </row>
    <row r="880" spans="1:4" x14ac:dyDescent="0.25">
      <c r="A880" s="197">
        <f>'kosten tabel 2015'!A880</f>
        <v>87700</v>
      </c>
      <c r="B880" s="197"/>
      <c r="C880" s="197">
        <f>'kosten tabel 2015'!K880</f>
        <v>13400</v>
      </c>
      <c r="D880" s="197">
        <f>'kosten tabel 2015'!L880</f>
        <v>14070</v>
      </c>
    </row>
    <row r="881" spans="1:4" x14ac:dyDescent="0.25">
      <c r="A881" s="197">
        <f>'kosten tabel 2015'!A881</f>
        <v>87800</v>
      </c>
      <c r="B881" s="197"/>
      <c r="C881" s="197">
        <f>'kosten tabel 2015'!K881</f>
        <v>13400</v>
      </c>
      <c r="D881" s="197">
        <f>'kosten tabel 2015'!L881</f>
        <v>14070</v>
      </c>
    </row>
    <row r="882" spans="1:4" x14ac:dyDescent="0.25">
      <c r="A882" s="197">
        <f>'kosten tabel 2015'!A882</f>
        <v>87900</v>
      </c>
      <c r="B882" s="197"/>
      <c r="C882" s="197">
        <f>'kosten tabel 2015'!K882</f>
        <v>13500</v>
      </c>
      <c r="D882" s="197">
        <f>'kosten tabel 2015'!L882</f>
        <v>14175</v>
      </c>
    </row>
    <row r="883" spans="1:4" x14ac:dyDescent="0.25">
      <c r="A883" s="197">
        <f>'kosten tabel 2015'!A883</f>
        <v>88000</v>
      </c>
      <c r="B883" s="197"/>
      <c r="C883" s="197">
        <f>'kosten tabel 2015'!K883</f>
        <v>13500</v>
      </c>
      <c r="D883" s="197">
        <f>'kosten tabel 2015'!L883</f>
        <v>14175</v>
      </c>
    </row>
    <row r="884" spans="1:4" x14ac:dyDescent="0.25">
      <c r="A884" s="197">
        <f>'kosten tabel 2015'!A884</f>
        <v>88100</v>
      </c>
      <c r="B884" s="197"/>
      <c r="C884" s="197">
        <f>'kosten tabel 2015'!K884</f>
        <v>13500</v>
      </c>
      <c r="D884" s="197">
        <f>'kosten tabel 2015'!L884</f>
        <v>14175</v>
      </c>
    </row>
    <row r="885" spans="1:4" x14ac:dyDescent="0.25">
      <c r="A885" s="197">
        <f>'kosten tabel 2015'!A885</f>
        <v>88200</v>
      </c>
      <c r="B885" s="197"/>
      <c r="C885" s="197">
        <f>'kosten tabel 2015'!K885</f>
        <v>13500</v>
      </c>
      <c r="D885" s="197">
        <f>'kosten tabel 2015'!L885</f>
        <v>14175</v>
      </c>
    </row>
    <row r="886" spans="1:4" x14ac:dyDescent="0.25">
      <c r="A886" s="197">
        <f>'kosten tabel 2015'!A886</f>
        <v>88300</v>
      </c>
      <c r="B886" s="197"/>
      <c r="C886" s="197">
        <f>'kosten tabel 2015'!K886</f>
        <v>13500</v>
      </c>
      <c r="D886" s="197">
        <f>'kosten tabel 2015'!L886</f>
        <v>14175</v>
      </c>
    </row>
    <row r="887" spans="1:4" x14ac:dyDescent="0.25">
      <c r="A887" s="197">
        <f>'kosten tabel 2015'!A887</f>
        <v>88400</v>
      </c>
      <c r="B887" s="197"/>
      <c r="C887" s="197">
        <f>'kosten tabel 2015'!K887</f>
        <v>13500</v>
      </c>
      <c r="D887" s="197">
        <f>'kosten tabel 2015'!L887</f>
        <v>14175</v>
      </c>
    </row>
    <row r="888" spans="1:4" x14ac:dyDescent="0.25">
      <c r="A888" s="197">
        <f>'kosten tabel 2015'!A888</f>
        <v>88500</v>
      </c>
      <c r="B888" s="197"/>
      <c r="C888" s="197">
        <f>'kosten tabel 2015'!K888</f>
        <v>13500</v>
      </c>
      <c r="D888" s="197">
        <f>'kosten tabel 2015'!L888</f>
        <v>14175</v>
      </c>
    </row>
    <row r="889" spans="1:4" x14ac:dyDescent="0.25">
      <c r="A889" s="197">
        <f>'kosten tabel 2015'!A889</f>
        <v>88600</v>
      </c>
      <c r="B889" s="197"/>
      <c r="C889" s="197">
        <f>'kosten tabel 2015'!K889</f>
        <v>13600</v>
      </c>
      <c r="D889" s="197">
        <f>'kosten tabel 2015'!L889</f>
        <v>14280</v>
      </c>
    </row>
    <row r="890" spans="1:4" x14ac:dyDescent="0.25">
      <c r="A890" s="197">
        <f>'kosten tabel 2015'!A890</f>
        <v>88700</v>
      </c>
      <c r="B890" s="197"/>
      <c r="C890" s="197">
        <f>'kosten tabel 2015'!K890</f>
        <v>13600</v>
      </c>
      <c r="D890" s="197">
        <f>'kosten tabel 2015'!L890</f>
        <v>14280</v>
      </c>
    </row>
    <row r="891" spans="1:4" x14ac:dyDescent="0.25">
      <c r="A891" s="197">
        <f>'kosten tabel 2015'!A891</f>
        <v>88800</v>
      </c>
      <c r="B891" s="197"/>
      <c r="C891" s="197">
        <f>'kosten tabel 2015'!K891</f>
        <v>13600</v>
      </c>
      <c r="D891" s="197">
        <f>'kosten tabel 2015'!L891</f>
        <v>14280</v>
      </c>
    </row>
    <row r="892" spans="1:4" x14ac:dyDescent="0.25">
      <c r="A892" s="197">
        <f>'kosten tabel 2015'!A892</f>
        <v>88900</v>
      </c>
      <c r="B892" s="197"/>
      <c r="C892" s="197">
        <f>'kosten tabel 2015'!K892</f>
        <v>13600</v>
      </c>
      <c r="D892" s="197">
        <f>'kosten tabel 2015'!L892</f>
        <v>14280</v>
      </c>
    </row>
    <row r="893" spans="1:4" x14ac:dyDescent="0.25">
      <c r="A893" s="197">
        <f>'kosten tabel 2015'!A893</f>
        <v>89000</v>
      </c>
      <c r="B893" s="197"/>
      <c r="C893" s="197">
        <f>'kosten tabel 2015'!K893</f>
        <v>13600</v>
      </c>
      <c r="D893" s="197">
        <f>'kosten tabel 2015'!L893</f>
        <v>14280</v>
      </c>
    </row>
    <row r="894" spans="1:4" x14ac:dyDescent="0.25">
      <c r="A894" s="197">
        <f>'kosten tabel 2015'!A894</f>
        <v>89100</v>
      </c>
      <c r="B894" s="197"/>
      <c r="C894" s="197">
        <f>'kosten tabel 2015'!K894</f>
        <v>13600</v>
      </c>
      <c r="D894" s="197">
        <f>'kosten tabel 2015'!L894</f>
        <v>14280</v>
      </c>
    </row>
    <row r="895" spans="1:4" x14ac:dyDescent="0.25">
      <c r="A895" s="197">
        <f>'kosten tabel 2015'!A895</f>
        <v>89200</v>
      </c>
      <c r="B895" s="197"/>
      <c r="C895" s="197">
        <f>'kosten tabel 2015'!K895</f>
        <v>13600</v>
      </c>
      <c r="D895" s="197">
        <f>'kosten tabel 2015'!L895</f>
        <v>14280</v>
      </c>
    </row>
    <row r="896" spans="1:4" x14ac:dyDescent="0.25">
      <c r="A896" s="197">
        <f>'kosten tabel 2015'!A896</f>
        <v>89300</v>
      </c>
      <c r="B896" s="197"/>
      <c r="C896" s="197">
        <f>'kosten tabel 2015'!K896</f>
        <v>13700</v>
      </c>
      <c r="D896" s="197">
        <f>'kosten tabel 2015'!L896</f>
        <v>14385</v>
      </c>
    </row>
    <row r="897" spans="1:4" x14ac:dyDescent="0.25">
      <c r="A897" s="197">
        <f>'kosten tabel 2015'!A897</f>
        <v>89400</v>
      </c>
      <c r="B897" s="197"/>
      <c r="C897" s="197">
        <f>'kosten tabel 2015'!K897</f>
        <v>13700</v>
      </c>
      <c r="D897" s="197">
        <f>'kosten tabel 2015'!L897</f>
        <v>14385</v>
      </c>
    </row>
    <row r="898" spans="1:4" x14ac:dyDescent="0.25">
      <c r="A898" s="197">
        <f>'kosten tabel 2015'!A898</f>
        <v>89500</v>
      </c>
      <c r="B898" s="197"/>
      <c r="C898" s="197">
        <f>'kosten tabel 2015'!K898</f>
        <v>13700</v>
      </c>
      <c r="D898" s="197">
        <f>'kosten tabel 2015'!L898</f>
        <v>14385</v>
      </c>
    </row>
    <row r="899" spans="1:4" x14ac:dyDescent="0.25">
      <c r="A899" s="197">
        <f>'kosten tabel 2015'!A899</f>
        <v>89600</v>
      </c>
      <c r="B899" s="197"/>
      <c r="C899" s="197">
        <f>'kosten tabel 2015'!K899</f>
        <v>13700</v>
      </c>
      <c r="D899" s="197">
        <f>'kosten tabel 2015'!L899</f>
        <v>14385</v>
      </c>
    </row>
    <row r="900" spans="1:4" x14ac:dyDescent="0.25">
      <c r="A900" s="197">
        <f>'kosten tabel 2015'!A900</f>
        <v>89700</v>
      </c>
      <c r="B900" s="197"/>
      <c r="C900" s="197">
        <f>'kosten tabel 2015'!K900</f>
        <v>13700</v>
      </c>
      <c r="D900" s="197">
        <f>'kosten tabel 2015'!L900</f>
        <v>14385</v>
      </c>
    </row>
    <row r="901" spans="1:4" x14ac:dyDescent="0.25">
      <c r="A901" s="197">
        <f>'kosten tabel 2015'!A901</f>
        <v>89800</v>
      </c>
      <c r="B901" s="197"/>
      <c r="C901" s="197">
        <f>'kosten tabel 2015'!K901</f>
        <v>13700</v>
      </c>
      <c r="D901" s="197">
        <f>'kosten tabel 2015'!L901</f>
        <v>14385</v>
      </c>
    </row>
    <row r="902" spans="1:4" x14ac:dyDescent="0.25">
      <c r="A902" s="197">
        <f>'kosten tabel 2015'!A902</f>
        <v>89900</v>
      </c>
      <c r="B902" s="197"/>
      <c r="C902" s="197">
        <f>'kosten tabel 2015'!K902</f>
        <v>13800</v>
      </c>
      <c r="D902" s="197">
        <f>'kosten tabel 2015'!L902</f>
        <v>14490</v>
      </c>
    </row>
    <row r="903" spans="1:4" x14ac:dyDescent="0.25">
      <c r="A903" s="197">
        <f>'kosten tabel 2015'!A903</f>
        <v>90000</v>
      </c>
      <c r="B903" s="197"/>
      <c r="C903" s="197">
        <f>'kosten tabel 2015'!K903</f>
        <v>13800</v>
      </c>
      <c r="D903" s="197">
        <f>'kosten tabel 2015'!L903</f>
        <v>14490</v>
      </c>
    </row>
    <row r="904" spans="1:4" x14ac:dyDescent="0.25">
      <c r="A904" s="197">
        <f>'kosten tabel 2015'!A904</f>
        <v>90100</v>
      </c>
      <c r="B904" s="197"/>
      <c r="C904" s="197">
        <f>'kosten tabel 2015'!K904</f>
        <v>13800</v>
      </c>
      <c r="D904" s="197">
        <f>'kosten tabel 2015'!L904</f>
        <v>14490</v>
      </c>
    </row>
    <row r="905" spans="1:4" x14ac:dyDescent="0.25">
      <c r="A905" s="197">
        <f>'kosten tabel 2015'!A905</f>
        <v>90200</v>
      </c>
      <c r="B905" s="197"/>
      <c r="C905" s="197">
        <f>'kosten tabel 2015'!K905</f>
        <v>13800</v>
      </c>
      <c r="D905" s="197">
        <f>'kosten tabel 2015'!L905</f>
        <v>14490</v>
      </c>
    </row>
    <row r="906" spans="1:4" x14ac:dyDescent="0.25">
      <c r="A906" s="197">
        <f>'kosten tabel 2015'!A906</f>
        <v>90300</v>
      </c>
      <c r="B906" s="197"/>
      <c r="C906" s="197">
        <f>'kosten tabel 2015'!K906</f>
        <v>13800</v>
      </c>
      <c r="D906" s="197">
        <f>'kosten tabel 2015'!L906</f>
        <v>14490</v>
      </c>
    </row>
    <row r="907" spans="1:4" x14ac:dyDescent="0.25">
      <c r="A907" s="197">
        <f>'kosten tabel 2015'!A907</f>
        <v>90400</v>
      </c>
      <c r="B907" s="197"/>
      <c r="C907" s="197">
        <f>'kosten tabel 2015'!K907</f>
        <v>13800</v>
      </c>
      <c r="D907" s="197">
        <f>'kosten tabel 2015'!L907</f>
        <v>14490</v>
      </c>
    </row>
    <row r="908" spans="1:4" x14ac:dyDescent="0.25">
      <c r="A908" s="197">
        <f>'kosten tabel 2015'!A908</f>
        <v>90500</v>
      </c>
      <c r="B908" s="197"/>
      <c r="C908" s="197">
        <f>'kosten tabel 2015'!K908</f>
        <v>13800</v>
      </c>
      <c r="D908" s="197">
        <f>'kosten tabel 2015'!L908</f>
        <v>14490</v>
      </c>
    </row>
    <row r="909" spans="1:4" x14ac:dyDescent="0.25">
      <c r="A909" s="197">
        <f>'kosten tabel 2015'!A909</f>
        <v>90600</v>
      </c>
      <c r="B909" s="197"/>
      <c r="C909" s="197">
        <f>'kosten tabel 2015'!K909</f>
        <v>13900</v>
      </c>
      <c r="D909" s="197">
        <f>'kosten tabel 2015'!L909</f>
        <v>14595</v>
      </c>
    </row>
    <row r="910" spans="1:4" x14ac:dyDescent="0.25">
      <c r="A910" s="197">
        <f>'kosten tabel 2015'!A910</f>
        <v>90700</v>
      </c>
      <c r="B910" s="197"/>
      <c r="C910" s="197">
        <f>'kosten tabel 2015'!K910</f>
        <v>13900</v>
      </c>
      <c r="D910" s="197">
        <f>'kosten tabel 2015'!L910</f>
        <v>14595</v>
      </c>
    </row>
    <row r="911" spans="1:4" x14ac:dyDescent="0.25">
      <c r="A911" s="197">
        <f>'kosten tabel 2015'!A911</f>
        <v>90800</v>
      </c>
      <c r="B911" s="197"/>
      <c r="C911" s="197">
        <f>'kosten tabel 2015'!K911</f>
        <v>13900</v>
      </c>
      <c r="D911" s="197">
        <f>'kosten tabel 2015'!L911</f>
        <v>14595</v>
      </c>
    </row>
    <row r="912" spans="1:4" x14ac:dyDescent="0.25">
      <c r="A912" s="197">
        <f>'kosten tabel 2015'!A912</f>
        <v>90900</v>
      </c>
      <c r="B912" s="197"/>
      <c r="C912" s="197">
        <f>'kosten tabel 2015'!K912</f>
        <v>13900</v>
      </c>
      <c r="D912" s="197">
        <f>'kosten tabel 2015'!L912</f>
        <v>14595</v>
      </c>
    </row>
    <row r="913" spans="1:4" x14ac:dyDescent="0.25">
      <c r="A913" s="197">
        <f>'kosten tabel 2015'!A913</f>
        <v>91000</v>
      </c>
      <c r="B913" s="197"/>
      <c r="C913" s="197">
        <f>'kosten tabel 2015'!K913</f>
        <v>13900</v>
      </c>
      <c r="D913" s="197">
        <f>'kosten tabel 2015'!L913</f>
        <v>14595</v>
      </c>
    </row>
    <row r="914" spans="1:4" x14ac:dyDescent="0.25">
      <c r="A914" s="197">
        <f>'kosten tabel 2015'!A914</f>
        <v>91100</v>
      </c>
      <c r="B914" s="197"/>
      <c r="C914" s="197">
        <f>'kosten tabel 2015'!K914</f>
        <v>13900</v>
      </c>
      <c r="D914" s="197">
        <f>'kosten tabel 2015'!L914</f>
        <v>14595</v>
      </c>
    </row>
    <row r="915" spans="1:4" x14ac:dyDescent="0.25">
      <c r="A915" s="197">
        <f>'kosten tabel 2015'!A915</f>
        <v>91200</v>
      </c>
      <c r="B915" s="197"/>
      <c r="C915" s="197">
        <f>'kosten tabel 2015'!K915</f>
        <v>13900</v>
      </c>
      <c r="D915" s="197">
        <f>'kosten tabel 2015'!L915</f>
        <v>14595</v>
      </c>
    </row>
    <row r="916" spans="1:4" x14ac:dyDescent="0.25">
      <c r="A916" s="197">
        <f>'kosten tabel 2015'!A916</f>
        <v>91300</v>
      </c>
      <c r="B916" s="197"/>
      <c r="C916" s="197">
        <f>'kosten tabel 2015'!K916</f>
        <v>14000</v>
      </c>
      <c r="D916" s="197">
        <f>'kosten tabel 2015'!L916</f>
        <v>14700</v>
      </c>
    </row>
    <row r="917" spans="1:4" x14ac:dyDescent="0.25">
      <c r="A917" s="197">
        <f>'kosten tabel 2015'!A917</f>
        <v>91400</v>
      </c>
      <c r="B917" s="197"/>
      <c r="C917" s="197">
        <f>'kosten tabel 2015'!K917</f>
        <v>14000</v>
      </c>
      <c r="D917" s="197">
        <f>'kosten tabel 2015'!L917</f>
        <v>14700</v>
      </c>
    </row>
    <row r="918" spans="1:4" x14ac:dyDescent="0.25">
      <c r="A918" s="197">
        <f>'kosten tabel 2015'!A918</f>
        <v>91500</v>
      </c>
      <c r="B918" s="197"/>
      <c r="C918" s="197">
        <f>'kosten tabel 2015'!K918</f>
        <v>14000</v>
      </c>
      <c r="D918" s="197">
        <f>'kosten tabel 2015'!L918</f>
        <v>14700</v>
      </c>
    </row>
    <row r="919" spans="1:4" x14ac:dyDescent="0.25">
      <c r="A919" s="197">
        <f>'kosten tabel 2015'!A919</f>
        <v>91600</v>
      </c>
      <c r="B919" s="197"/>
      <c r="C919" s="197">
        <f>'kosten tabel 2015'!K919</f>
        <v>14000</v>
      </c>
      <c r="D919" s="197">
        <f>'kosten tabel 2015'!L919</f>
        <v>14700</v>
      </c>
    </row>
    <row r="920" spans="1:4" x14ac:dyDescent="0.25">
      <c r="A920" s="197">
        <f>'kosten tabel 2015'!A920</f>
        <v>91700</v>
      </c>
      <c r="B920" s="197"/>
      <c r="C920" s="197">
        <f>'kosten tabel 2015'!K920</f>
        <v>14000</v>
      </c>
      <c r="D920" s="197">
        <f>'kosten tabel 2015'!L920</f>
        <v>14700</v>
      </c>
    </row>
    <row r="921" spans="1:4" x14ac:dyDescent="0.25">
      <c r="A921" s="197">
        <f>'kosten tabel 2015'!A921</f>
        <v>91800</v>
      </c>
      <c r="B921" s="197"/>
      <c r="C921" s="197">
        <f>'kosten tabel 2015'!K921</f>
        <v>14000</v>
      </c>
      <c r="D921" s="197">
        <f>'kosten tabel 2015'!L921</f>
        <v>14700</v>
      </c>
    </row>
    <row r="922" spans="1:4" x14ac:dyDescent="0.25">
      <c r="A922" s="197">
        <f>'kosten tabel 2015'!A922</f>
        <v>91900</v>
      </c>
      <c r="B922" s="197"/>
      <c r="C922" s="197">
        <f>'kosten tabel 2015'!K922</f>
        <v>14000</v>
      </c>
      <c r="D922" s="197">
        <f>'kosten tabel 2015'!L922</f>
        <v>14700</v>
      </c>
    </row>
    <row r="923" spans="1:4" x14ac:dyDescent="0.25">
      <c r="A923" s="197">
        <f>'kosten tabel 2015'!A923</f>
        <v>92000</v>
      </c>
      <c r="B923" s="197"/>
      <c r="C923" s="197">
        <f>'kosten tabel 2015'!K923</f>
        <v>14100</v>
      </c>
      <c r="D923" s="197">
        <f>'kosten tabel 2015'!L923</f>
        <v>14805</v>
      </c>
    </row>
    <row r="924" spans="1:4" x14ac:dyDescent="0.25">
      <c r="A924" s="197">
        <f>'kosten tabel 2015'!A924</f>
        <v>92100</v>
      </c>
      <c r="B924" s="197"/>
      <c r="C924" s="197">
        <f>'kosten tabel 2015'!K924</f>
        <v>14100</v>
      </c>
      <c r="D924" s="197">
        <f>'kosten tabel 2015'!L924</f>
        <v>14805</v>
      </c>
    </row>
    <row r="925" spans="1:4" x14ac:dyDescent="0.25">
      <c r="A925" s="197">
        <f>'kosten tabel 2015'!A925</f>
        <v>92200</v>
      </c>
      <c r="B925" s="197"/>
      <c r="C925" s="197">
        <f>'kosten tabel 2015'!K925</f>
        <v>14100</v>
      </c>
      <c r="D925" s="197">
        <f>'kosten tabel 2015'!L925</f>
        <v>14805</v>
      </c>
    </row>
    <row r="926" spans="1:4" x14ac:dyDescent="0.25">
      <c r="A926" s="197">
        <f>'kosten tabel 2015'!A926</f>
        <v>92300</v>
      </c>
      <c r="B926" s="197"/>
      <c r="C926" s="197">
        <f>'kosten tabel 2015'!K926</f>
        <v>14100</v>
      </c>
      <c r="D926" s="197">
        <f>'kosten tabel 2015'!L926</f>
        <v>14805</v>
      </c>
    </row>
    <row r="927" spans="1:4" x14ac:dyDescent="0.25">
      <c r="A927" s="197">
        <f>'kosten tabel 2015'!A927</f>
        <v>92400</v>
      </c>
      <c r="B927" s="197"/>
      <c r="C927" s="197">
        <f>'kosten tabel 2015'!K927</f>
        <v>14100</v>
      </c>
      <c r="D927" s="197">
        <f>'kosten tabel 2015'!L927</f>
        <v>14805</v>
      </c>
    </row>
    <row r="928" spans="1:4" x14ac:dyDescent="0.25">
      <c r="A928" s="197">
        <f>'kosten tabel 2015'!A928</f>
        <v>92500</v>
      </c>
      <c r="B928" s="197"/>
      <c r="C928" s="197">
        <f>'kosten tabel 2015'!K928</f>
        <v>14100</v>
      </c>
      <c r="D928" s="197">
        <f>'kosten tabel 2015'!L928</f>
        <v>14805</v>
      </c>
    </row>
    <row r="929" spans="1:4" x14ac:dyDescent="0.25">
      <c r="A929" s="197">
        <f>'kosten tabel 2015'!A929</f>
        <v>92600</v>
      </c>
      <c r="B929" s="197"/>
      <c r="C929" s="197">
        <f>'kosten tabel 2015'!K929</f>
        <v>14200</v>
      </c>
      <c r="D929" s="197">
        <f>'kosten tabel 2015'!L929</f>
        <v>14910</v>
      </c>
    </row>
    <row r="930" spans="1:4" x14ac:dyDescent="0.25">
      <c r="A930" s="197">
        <f>'kosten tabel 2015'!A930</f>
        <v>92700</v>
      </c>
      <c r="B930" s="197"/>
      <c r="C930" s="197">
        <f>'kosten tabel 2015'!K930</f>
        <v>14200</v>
      </c>
      <c r="D930" s="197">
        <f>'kosten tabel 2015'!L930</f>
        <v>14910</v>
      </c>
    </row>
    <row r="931" spans="1:4" x14ac:dyDescent="0.25">
      <c r="A931" s="197">
        <f>'kosten tabel 2015'!A931</f>
        <v>92800</v>
      </c>
      <c r="B931" s="197"/>
      <c r="C931" s="197">
        <f>'kosten tabel 2015'!K931</f>
        <v>14200</v>
      </c>
      <c r="D931" s="197">
        <f>'kosten tabel 2015'!L931</f>
        <v>14910</v>
      </c>
    </row>
    <row r="932" spans="1:4" x14ac:dyDescent="0.25">
      <c r="A932" s="197">
        <f>'kosten tabel 2015'!A932</f>
        <v>92900</v>
      </c>
      <c r="B932" s="197"/>
      <c r="C932" s="197">
        <f>'kosten tabel 2015'!K932</f>
        <v>14200</v>
      </c>
      <c r="D932" s="197">
        <f>'kosten tabel 2015'!L932</f>
        <v>14910</v>
      </c>
    </row>
    <row r="933" spans="1:4" x14ac:dyDescent="0.25">
      <c r="A933" s="197">
        <f>'kosten tabel 2015'!A933</f>
        <v>93000</v>
      </c>
      <c r="B933" s="197"/>
      <c r="C933" s="197">
        <f>'kosten tabel 2015'!K933</f>
        <v>14200</v>
      </c>
      <c r="D933" s="197">
        <f>'kosten tabel 2015'!L933</f>
        <v>14910</v>
      </c>
    </row>
    <row r="934" spans="1:4" x14ac:dyDescent="0.25">
      <c r="A934" s="197">
        <f>'kosten tabel 2015'!A934</f>
        <v>93100</v>
      </c>
      <c r="B934" s="197"/>
      <c r="C934" s="197">
        <f>'kosten tabel 2015'!K934</f>
        <v>14200</v>
      </c>
      <c r="D934" s="197">
        <f>'kosten tabel 2015'!L934</f>
        <v>14910</v>
      </c>
    </row>
    <row r="935" spans="1:4" x14ac:dyDescent="0.25">
      <c r="A935" s="197">
        <f>'kosten tabel 2015'!A935</f>
        <v>93200</v>
      </c>
      <c r="B935" s="197"/>
      <c r="C935" s="197">
        <f>'kosten tabel 2015'!K935</f>
        <v>14200</v>
      </c>
      <c r="D935" s="197">
        <f>'kosten tabel 2015'!L935</f>
        <v>14910</v>
      </c>
    </row>
    <row r="936" spans="1:4" x14ac:dyDescent="0.25">
      <c r="A936" s="197">
        <f>'kosten tabel 2015'!A936</f>
        <v>93300</v>
      </c>
      <c r="B936" s="197"/>
      <c r="C936" s="197">
        <f>'kosten tabel 2015'!K936</f>
        <v>14300</v>
      </c>
      <c r="D936" s="197">
        <f>'kosten tabel 2015'!L936</f>
        <v>15015</v>
      </c>
    </row>
    <row r="937" spans="1:4" x14ac:dyDescent="0.25">
      <c r="A937" s="197">
        <f>'kosten tabel 2015'!A937</f>
        <v>93400</v>
      </c>
      <c r="B937" s="197"/>
      <c r="C937" s="197">
        <f>'kosten tabel 2015'!K937</f>
        <v>14300</v>
      </c>
      <c r="D937" s="197">
        <f>'kosten tabel 2015'!L937</f>
        <v>15015</v>
      </c>
    </row>
    <row r="938" spans="1:4" x14ac:dyDescent="0.25">
      <c r="A938" s="197">
        <f>'kosten tabel 2015'!A938</f>
        <v>93500</v>
      </c>
      <c r="B938" s="197"/>
      <c r="C938" s="197">
        <f>'kosten tabel 2015'!K938</f>
        <v>14300</v>
      </c>
      <c r="D938" s="197">
        <f>'kosten tabel 2015'!L938</f>
        <v>15015</v>
      </c>
    </row>
    <row r="939" spans="1:4" x14ac:dyDescent="0.25">
      <c r="A939" s="197">
        <f>'kosten tabel 2015'!A939</f>
        <v>93600</v>
      </c>
      <c r="B939" s="197"/>
      <c r="C939" s="197">
        <f>'kosten tabel 2015'!K939</f>
        <v>14300</v>
      </c>
      <c r="D939" s="197">
        <f>'kosten tabel 2015'!L939</f>
        <v>15015</v>
      </c>
    </row>
    <row r="940" spans="1:4" x14ac:dyDescent="0.25">
      <c r="A940" s="197">
        <f>'kosten tabel 2015'!A940</f>
        <v>93700</v>
      </c>
      <c r="B940" s="197"/>
      <c r="C940" s="197">
        <f>'kosten tabel 2015'!K940</f>
        <v>14300</v>
      </c>
      <c r="D940" s="197">
        <f>'kosten tabel 2015'!L940</f>
        <v>15015</v>
      </c>
    </row>
    <row r="941" spans="1:4" x14ac:dyDescent="0.25">
      <c r="A941" s="197">
        <f>'kosten tabel 2015'!A941</f>
        <v>93800</v>
      </c>
      <c r="B941" s="197"/>
      <c r="C941" s="197">
        <f>'kosten tabel 2015'!K941</f>
        <v>14300</v>
      </c>
      <c r="D941" s="197">
        <f>'kosten tabel 2015'!L941</f>
        <v>15015</v>
      </c>
    </row>
    <row r="942" spans="1:4" x14ac:dyDescent="0.25">
      <c r="A942" s="197">
        <f>'kosten tabel 2015'!A942</f>
        <v>93900</v>
      </c>
      <c r="B942" s="197"/>
      <c r="C942" s="197">
        <f>'kosten tabel 2015'!K942</f>
        <v>14300</v>
      </c>
      <c r="D942" s="197">
        <f>'kosten tabel 2015'!L942</f>
        <v>15015</v>
      </c>
    </row>
    <row r="943" spans="1:4" x14ac:dyDescent="0.25">
      <c r="A943" s="197">
        <f>'kosten tabel 2015'!A943</f>
        <v>94000</v>
      </c>
      <c r="B943" s="197"/>
      <c r="C943" s="197">
        <f>'kosten tabel 2015'!K943</f>
        <v>14400</v>
      </c>
      <c r="D943" s="197">
        <f>'kosten tabel 2015'!L943</f>
        <v>15120</v>
      </c>
    </row>
    <row r="944" spans="1:4" x14ac:dyDescent="0.25">
      <c r="A944" s="197">
        <f>'kosten tabel 2015'!A944</f>
        <v>94100</v>
      </c>
      <c r="B944" s="197"/>
      <c r="C944" s="197">
        <f>'kosten tabel 2015'!K944</f>
        <v>14400</v>
      </c>
      <c r="D944" s="197">
        <f>'kosten tabel 2015'!L944</f>
        <v>15120</v>
      </c>
    </row>
    <row r="945" spans="1:4" x14ac:dyDescent="0.25">
      <c r="A945" s="197">
        <f>'kosten tabel 2015'!A945</f>
        <v>94200</v>
      </c>
      <c r="B945" s="197"/>
      <c r="C945" s="197">
        <f>'kosten tabel 2015'!K945</f>
        <v>14400</v>
      </c>
      <c r="D945" s="197">
        <f>'kosten tabel 2015'!L945</f>
        <v>15120</v>
      </c>
    </row>
    <row r="946" spans="1:4" x14ac:dyDescent="0.25">
      <c r="A946" s="197">
        <f>'kosten tabel 2015'!A946</f>
        <v>94300</v>
      </c>
      <c r="B946" s="197"/>
      <c r="C946" s="197">
        <f>'kosten tabel 2015'!K946</f>
        <v>14400</v>
      </c>
      <c r="D946" s="197">
        <f>'kosten tabel 2015'!L946</f>
        <v>15120</v>
      </c>
    </row>
    <row r="947" spans="1:4" x14ac:dyDescent="0.25">
      <c r="A947" s="197">
        <f>'kosten tabel 2015'!A947</f>
        <v>94400</v>
      </c>
      <c r="B947" s="197"/>
      <c r="C947" s="197">
        <f>'kosten tabel 2015'!K947</f>
        <v>14400</v>
      </c>
      <c r="D947" s="197">
        <f>'kosten tabel 2015'!L947</f>
        <v>15120</v>
      </c>
    </row>
    <row r="948" spans="1:4" x14ac:dyDescent="0.25">
      <c r="A948" s="197">
        <f>'kosten tabel 2015'!A948</f>
        <v>94500</v>
      </c>
      <c r="B948" s="197"/>
      <c r="C948" s="197">
        <f>'kosten tabel 2015'!K948</f>
        <v>14400</v>
      </c>
      <c r="D948" s="197">
        <f>'kosten tabel 2015'!L948</f>
        <v>15120</v>
      </c>
    </row>
    <row r="949" spans="1:4" x14ac:dyDescent="0.25">
      <c r="A949" s="197">
        <f>'kosten tabel 2015'!A949</f>
        <v>94600</v>
      </c>
      <c r="B949" s="197"/>
      <c r="C949" s="197">
        <f>'kosten tabel 2015'!K949</f>
        <v>14400</v>
      </c>
      <c r="D949" s="197">
        <f>'kosten tabel 2015'!L949</f>
        <v>15120</v>
      </c>
    </row>
    <row r="950" spans="1:4" x14ac:dyDescent="0.25">
      <c r="A950" s="197">
        <f>'kosten tabel 2015'!A950</f>
        <v>94700</v>
      </c>
      <c r="B950" s="197"/>
      <c r="C950" s="197">
        <f>'kosten tabel 2015'!K950</f>
        <v>14500</v>
      </c>
      <c r="D950" s="197">
        <f>'kosten tabel 2015'!L950</f>
        <v>15225</v>
      </c>
    </row>
    <row r="951" spans="1:4" x14ac:dyDescent="0.25">
      <c r="A951" s="197">
        <f>'kosten tabel 2015'!A951</f>
        <v>94800</v>
      </c>
      <c r="B951" s="197"/>
      <c r="C951" s="197">
        <f>'kosten tabel 2015'!K951</f>
        <v>14500</v>
      </c>
      <c r="D951" s="197">
        <f>'kosten tabel 2015'!L951</f>
        <v>15225</v>
      </c>
    </row>
    <row r="952" spans="1:4" x14ac:dyDescent="0.25">
      <c r="A952" s="197">
        <f>'kosten tabel 2015'!A952</f>
        <v>94900</v>
      </c>
      <c r="B952" s="197"/>
      <c r="C952" s="197">
        <f>'kosten tabel 2015'!K952</f>
        <v>14500</v>
      </c>
      <c r="D952" s="197">
        <f>'kosten tabel 2015'!L952</f>
        <v>15225</v>
      </c>
    </row>
    <row r="953" spans="1:4" x14ac:dyDescent="0.25">
      <c r="A953" s="197">
        <f>'kosten tabel 2015'!A953</f>
        <v>95000</v>
      </c>
      <c r="B953" s="197"/>
      <c r="C953" s="197">
        <f>'kosten tabel 2015'!K953</f>
        <v>14500</v>
      </c>
      <c r="D953" s="197">
        <f>'kosten tabel 2015'!L953</f>
        <v>15225</v>
      </c>
    </row>
    <row r="954" spans="1:4" x14ac:dyDescent="0.25">
      <c r="A954" s="197">
        <f>'kosten tabel 2015'!A954</f>
        <v>95100</v>
      </c>
      <c r="B954" s="197"/>
      <c r="C954" s="197">
        <f>'kosten tabel 2015'!K954</f>
        <v>14500</v>
      </c>
      <c r="D954" s="197">
        <f>'kosten tabel 2015'!L954</f>
        <v>15225</v>
      </c>
    </row>
    <row r="955" spans="1:4" x14ac:dyDescent="0.25">
      <c r="A955" s="197">
        <f>'kosten tabel 2015'!A955</f>
        <v>95200</v>
      </c>
      <c r="B955" s="197"/>
      <c r="C955" s="197">
        <f>'kosten tabel 2015'!K955</f>
        <v>14500</v>
      </c>
      <c r="D955" s="197">
        <f>'kosten tabel 2015'!L955</f>
        <v>15225</v>
      </c>
    </row>
    <row r="956" spans="1:4" x14ac:dyDescent="0.25">
      <c r="A956" s="197">
        <f>'kosten tabel 2015'!A956</f>
        <v>95300</v>
      </c>
      <c r="B956" s="197"/>
      <c r="C956" s="197">
        <f>'kosten tabel 2015'!K956</f>
        <v>14600</v>
      </c>
      <c r="D956" s="197">
        <f>'kosten tabel 2015'!L956</f>
        <v>15330</v>
      </c>
    </row>
    <row r="957" spans="1:4" x14ac:dyDescent="0.25">
      <c r="A957" s="197">
        <f>'kosten tabel 2015'!A957</f>
        <v>95400</v>
      </c>
      <c r="B957" s="197"/>
      <c r="C957" s="197">
        <f>'kosten tabel 2015'!K957</f>
        <v>14600</v>
      </c>
      <c r="D957" s="197">
        <f>'kosten tabel 2015'!L957</f>
        <v>15330</v>
      </c>
    </row>
    <row r="958" spans="1:4" x14ac:dyDescent="0.25">
      <c r="A958" s="197">
        <f>'kosten tabel 2015'!A958</f>
        <v>95500</v>
      </c>
      <c r="B958" s="197"/>
      <c r="C958" s="197">
        <f>'kosten tabel 2015'!K958</f>
        <v>14600</v>
      </c>
      <c r="D958" s="197">
        <f>'kosten tabel 2015'!L958</f>
        <v>15330</v>
      </c>
    </row>
    <row r="959" spans="1:4" x14ac:dyDescent="0.25">
      <c r="A959" s="197">
        <f>'kosten tabel 2015'!A959</f>
        <v>95600</v>
      </c>
      <c r="B959" s="197"/>
      <c r="C959" s="197">
        <f>'kosten tabel 2015'!K959</f>
        <v>14600</v>
      </c>
      <c r="D959" s="197">
        <f>'kosten tabel 2015'!L959</f>
        <v>15330</v>
      </c>
    </row>
    <row r="960" spans="1:4" x14ac:dyDescent="0.25">
      <c r="A960" s="197">
        <f>'kosten tabel 2015'!A960</f>
        <v>95700</v>
      </c>
      <c r="B960" s="197"/>
      <c r="C960" s="197">
        <f>'kosten tabel 2015'!K960</f>
        <v>14600</v>
      </c>
      <c r="D960" s="197">
        <f>'kosten tabel 2015'!L960</f>
        <v>15330</v>
      </c>
    </row>
    <row r="961" spans="1:4" x14ac:dyDescent="0.25">
      <c r="A961" s="197">
        <f>'kosten tabel 2015'!A961</f>
        <v>95800</v>
      </c>
      <c r="B961" s="197"/>
      <c r="C961" s="197">
        <f>'kosten tabel 2015'!K961</f>
        <v>14600</v>
      </c>
      <c r="D961" s="197">
        <f>'kosten tabel 2015'!L961</f>
        <v>15330</v>
      </c>
    </row>
    <row r="962" spans="1:4" x14ac:dyDescent="0.25">
      <c r="A962" s="197">
        <f>'kosten tabel 2015'!A962</f>
        <v>95900</v>
      </c>
      <c r="B962" s="197"/>
      <c r="C962" s="197">
        <f>'kosten tabel 2015'!K962</f>
        <v>14600</v>
      </c>
      <c r="D962" s="197">
        <f>'kosten tabel 2015'!L962</f>
        <v>15330</v>
      </c>
    </row>
    <row r="963" spans="1:4" x14ac:dyDescent="0.25">
      <c r="A963" s="197">
        <f>'kosten tabel 2015'!A963</f>
        <v>96000</v>
      </c>
      <c r="B963" s="197"/>
      <c r="C963" s="197">
        <f>'kosten tabel 2015'!K963</f>
        <v>14700</v>
      </c>
      <c r="D963" s="197">
        <f>'kosten tabel 2015'!L963</f>
        <v>15435</v>
      </c>
    </row>
    <row r="964" spans="1:4" x14ac:dyDescent="0.25">
      <c r="A964" s="197">
        <f>'kosten tabel 2015'!A964</f>
        <v>96100</v>
      </c>
      <c r="B964" s="197"/>
      <c r="C964" s="197">
        <f>'kosten tabel 2015'!K964</f>
        <v>14700</v>
      </c>
      <c r="D964" s="197">
        <f>'kosten tabel 2015'!L964</f>
        <v>15435</v>
      </c>
    </row>
    <row r="965" spans="1:4" x14ac:dyDescent="0.25">
      <c r="A965" s="197">
        <f>'kosten tabel 2015'!A965</f>
        <v>96200</v>
      </c>
      <c r="B965" s="197"/>
      <c r="C965" s="197">
        <f>'kosten tabel 2015'!K965</f>
        <v>14700</v>
      </c>
      <c r="D965" s="197">
        <f>'kosten tabel 2015'!L965</f>
        <v>15435</v>
      </c>
    </row>
    <row r="966" spans="1:4" x14ac:dyDescent="0.25">
      <c r="A966" s="197">
        <f>'kosten tabel 2015'!A966</f>
        <v>96300</v>
      </c>
      <c r="B966" s="197"/>
      <c r="C966" s="197">
        <f>'kosten tabel 2015'!K966</f>
        <v>14700</v>
      </c>
      <c r="D966" s="197">
        <f>'kosten tabel 2015'!L966</f>
        <v>15435</v>
      </c>
    </row>
    <row r="967" spans="1:4" x14ac:dyDescent="0.25">
      <c r="A967" s="197">
        <f>'kosten tabel 2015'!A967</f>
        <v>96400</v>
      </c>
      <c r="B967" s="197"/>
      <c r="C967" s="197">
        <f>'kosten tabel 2015'!K967</f>
        <v>14700</v>
      </c>
      <c r="D967" s="197">
        <f>'kosten tabel 2015'!L967</f>
        <v>15435</v>
      </c>
    </row>
    <row r="968" spans="1:4" x14ac:dyDescent="0.25">
      <c r="A968" s="197">
        <f>'kosten tabel 2015'!A968</f>
        <v>96500</v>
      </c>
      <c r="B968" s="197"/>
      <c r="C968" s="197">
        <f>'kosten tabel 2015'!K968</f>
        <v>14700</v>
      </c>
      <c r="D968" s="197">
        <f>'kosten tabel 2015'!L968</f>
        <v>15435</v>
      </c>
    </row>
    <row r="969" spans="1:4" x14ac:dyDescent="0.25">
      <c r="A969" s="197">
        <f>'kosten tabel 2015'!A969</f>
        <v>96600</v>
      </c>
      <c r="B969" s="197"/>
      <c r="C969" s="197">
        <f>'kosten tabel 2015'!K969</f>
        <v>14700</v>
      </c>
      <c r="D969" s="197">
        <f>'kosten tabel 2015'!L969</f>
        <v>15435</v>
      </c>
    </row>
    <row r="970" spans="1:4" x14ac:dyDescent="0.25">
      <c r="A970" s="197">
        <f>'kosten tabel 2015'!A970</f>
        <v>96700</v>
      </c>
      <c r="B970" s="197"/>
      <c r="C970" s="197">
        <f>'kosten tabel 2015'!K970</f>
        <v>14800</v>
      </c>
      <c r="D970" s="197">
        <f>'kosten tabel 2015'!L970</f>
        <v>15540</v>
      </c>
    </row>
    <row r="971" spans="1:4" x14ac:dyDescent="0.25">
      <c r="A971" s="197">
        <f>'kosten tabel 2015'!A971</f>
        <v>96800</v>
      </c>
      <c r="B971" s="197"/>
      <c r="C971" s="197">
        <f>'kosten tabel 2015'!K971</f>
        <v>14800</v>
      </c>
      <c r="D971" s="197">
        <f>'kosten tabel 2015'!L971</f>
        <v>15540</v>
      </c>
    </row>
    <row r="972" spans="1:4" x14ac:dyDescent="0.25">
      <c r="A972" s="197">
        <f>'kosten tabel 2015'!A972</f>
        <v>96900</v>
      </c>
      <c r="B972" s="197"/>
      <c r="C972" s="197">
        <f>'kosten tabel 2015'!K972</f>
        <v>14800</v>
      </c>
      <c r="D972" s="197">
        <f>'kosten tabel 2015'!L972</f>
        <v>15540</v>
      </c>
    </row>
    <row r="973" spans="1:4" x14ac:dyDescent="0.25">
      <c r="A973" s="197">
        <f>'kosten tabel 2015'!A973</f>
        <v>97000</v>
      </c>
      <c r="B973" s="197"/>
      <c r="C973" s="197">
        <f>'kosten tabel 2015'!K973</f>
        <v>14800</v>
      </c>
      <c r="D973" s="197">
        <f>'kosten tabel 2015'!L973</f>
        <v>15540</v>
      </c>
    </row>
    <row r="974" spans="1:4" x14ac:dyDescent="0.25">
      <c r="A974" s="197">
        <f>'kosten tabel 2015'!A974</f>
        <v>97100</v>
      </c>
      <c r="B974" s="197"/>
      <c r="C974" s="197">
        <f>'kosten tabel 2015'!K974</f>
        <v>14800</v>
      </c>
      <c r="D974" s="197">
        <f>'kosten tabel 2015'!L974</f>
        <v>15540</v>
      </c>
    </row>
    <row r="975" spans="1:4" x14ac:dyDescent="0.25">
      <c r="A975" s="197">
        <f>'kosten tabel 2015'!A975</f>
        <v>97200</v>
      </c>
      <c r="B975" s="197"/>
      <c r="C975" s="197">
        <f>'kosten tabel 2015'!K975</f>
        <v>14800</v>
      </c>
      <c r="D975" s="197">
        <f>'kosten tabel 2015'!L975</f>
        <v>15540</v>
      </c>
    </row>
    <row r="976" spans="1:4" x14ac:dyDescent="0.25">
      <c r="A976" s="197">
        <f>'kosten tabel 2015'!A976</f>
        <v>97300</v>
      </c>
      <c r="B976" s="197"/>
      <c r="C976" s="197">
        <f>'kosten tabel 2015'!K976</f>
        <v>14800</v>
      </c>
      <c r="D976" s="197">
        <f>'kosten tabel 2015'!L976</f>
        <v>15540</v>
      </c>
    </row>
    <row r="977" spans="1:4" x14ac:dyDescent="0.25">
      <c r="A977" s="197">
        <f>'kosten tabel 2015'!A977</f>
        <v>97400</v>
      </c>
      <c r="B977" s="197"/>
      <c r="C977" s="197">
        <f>'kosten tabel 2015'!K977</f>
        <v>14900</v>
      </c>
      <c r="D977" s="197">
        <f>'kosten tabel 2015'!L977</f>
        <v>15645</v>
      </c>
    </row>
    <row r="978" spans="1:4" x14ac:dyDescent="0.25">
      <c r="A978" s="197">
        <f>'kosten tabel 2015'!A978</f>
        <v>97500</v>
      </c>
      <c r="B978" s="197"/>
      <c r="C978" s="197">
        <f>'kosten tabel 2015'!K978</f>
        <v>14900</v>
      </c>
      <c r="D978" s="197">
        <f>'kosten tabel 2015'!L978</f>
        <v>15645</v>
      </c>
    </row>
    <row r="979" spans="1:4" x14ac:dyDescent="0.25">
      <c r="A979" s="197">
        <f>'kosten tabel 2015'!A979</f>
        <v>97600</v>
      </c>
      <c r="B979" s="197"/>
      <c r="C979" s="197">
        <f>'kosten tabel 2015'!K979</f>
        <v>14900</v>
      </c>
      <c r="D979" s="197">
        <f>'kosten tabel 2015'!L979</f>
        <v>15645</v>
      </c>
    </row>
    <row r="980" spans="1:4" x14ac:dyDescent="0.25">
      <c r="A980" s="197">
        <f>'kosten tabel 2015'!A980</f>
        <v>97700</v>
      </c>
      <c r="B980" s="197"/>
      <c r="C980" s="197">
        <f>'kosten tabel 2015'!K980</f>
        <v>14900</v>
      </c>
      <c r="D980" s="197">
        <f>'kosten tabel 2015'!L980</f>
        <v>15645</v>
      </c>
    </row>
    <row r="981" spans="1:4" x14ac:dyDescent="0.25">
      <c r="A981" s="197">
        <f>'kosten tabel 2015'!A981</f>
        <v>97800</v>
      </c>
      <c r="B981" s="197"/>
      <c r="C981" s="197">
        <f>'kosten tabel 2015'!K981</f>
        <v>14900</v>
      </c>
      <c r="D981" s="197">
        <f>'kosten tabel 2015'!L981</f>
        <v>15645</v>
      </c>
    </row>
    <row r="982" spans="1:4" x14ac:dyDescent="0.25">
      <c r="A982" s="197">
        <f>'kosten tabel 2015'!A982</f>
        <v>97900</v>
      </c>
      <c r="B982" s="197"/>
      <c r="C982" s="197">
        <f>'kosten tabel 2015'!K982</f>
        <v>14900</v>
      </c>
      <c r="D982" s="197">
        <f>'kosten tabel 2015'!L982</f>
        <v>15645</v>
      </c>
    </row>
    <row r="983" spans="1:4" x14ac:dyDescent="0.25">
      <c r="A983" s="197">
        <f>'kosten tabel 2015'!A983</f>
        <v>98000</v>
      </c>
      <c r="B983" s="197"/>
      <c r="C983" s="197">
        <f>'kosten tabel 2015'!K983</f>
        <v>14900</v>
      </c>
      <c r="D983" s="197">
        <f>'kosten tabel 2015'!L983</f>
        <v>15645</v>
      </c>
    </row>
    <row r="984" spans="1:4" x14ac:dyDescent="0.25">
      <c r="A984" s="197">
        <f>'kosten tabel 2015'!A984</f>
        <v>98100</v>
      </c>
      <c r="B984" s="197"/>
      <c r="C984" s="197">
        <f>'kosten tabel 2015'!K984</f>
        <v>15000</v>
      </c>
      <c r="D984" s="197">
        <f>'kosten tabel 2015'!L984</f>
        <v>15750</v>
      </c>
    </row>
    <row r="985" spans="1:4" x14ac:dyDescent="0.25">
      <c r="A985" s="197">
        <f>'kosten tabel 2015'!A985</f>
        <v>98200</v>
      </c>
      <c r="B985" s="197"/>
      <c r="C985" s="197">
        <f>'kosten tabel 2015'!K985</f>
        <v>15000</v>
      </c>
      <c r="D985" s="197">
        <f>'kosten tabel 2015'!L985</f>
        <v>15750</v>
      </c>
    </row>
    <row r="986" spans="1:4" x14ac:dyDescent="0.25">
      <c r="A986" s="197">
        <f>'kosten tabel 2015'!A986</f>
        <v>98300</v>
      </c>
      <c r="B986" s="197"/>
      <c r="C986" s="197">
        <f>'kosten tabel 2015'!K986</f>
        <v>15000</v>
      </c>
      <c r="D986" s="197">
        <f>'kosten tabel 2015'!L986</f>
        <v>15750</v>
      </c>
    </row>
    <row r="987" spans="1:4" x14ac:dyDescent="0.25">
      <c r="A987" s="197">
        <f>'kosten tabel 2015'!A987</f>
        <v>98400</v>
      </c>
      <c r="B987" s="197"/>
      <c r="C987" s="197">
        <f>'kosten tabel 2015'!K987</f>
        <v>15000</v>
      </c>
      <c r="D987" s="197">
        <f>'kosten tabel 2015'!L987</f>
        <v>15750</v>
      </c>
    </row>
    <row r="988" spans="1:4" x14ac:dyDescent="0.25">
      <c r="A988" s="197">
        <f>'kosten tabel 2015'!A988</f>
        <v>98500</v>
      </c>
      <c r="B988" s="197"/>
      <c r="C988" s="197">
        <f>'kosten tabel 2015'!K988</f>
        <v>15000</v>
      </c>
      <c r="D988" s="197">
        <f>'kosten tabel 2015'!L988</f>
        <v>15750</v>
      </c>
    </row>
    <row r="989" spans="1:4" x14ac:dyDescent="0.25">
      <c r="A989" s="197">
        <f>'kosten tabel 2015'!A989</f>
        <v>98600</v>
      </c>
      <c r="B989" s="197"/>
      <c r="C989" s="197">
        <f>'kosten tabel 2015'!K989</f>
        <v>15000</v>
      </c>
      <c r="D989" s="197">
        <f>'kosten tabel 2015'!L989</f>
        <v>15750</v>
      </c>
    </row>
    <row r="990" spans="1:4" x14ac:dyDescent="0.25">
      <c r="A990" s="197">
        <f>'kosten tabel 2015'!A990</f>
        <v>98700</v>
      </c>
      <c r="B990" s="197"/>
      <c r="C990" s="197">
        <f>'kosten tabel 2015'!K990</f>
        <v>15100</v>
      </c>
      <c r="D990" s="197">
        <f>'kosten tabel 2015'!L990</f>
        <v>15855</v>
      </c>
    </row>
    <row r="991" spans="1:4" x14ac:dyDescent="0.25">
      <c r="A991" s="197">
        <f>'kosten tabel 2015'!A991</f>
        <v>98800</v>
      </c>
      <c r="B991" s="197"/>
      <c r="C991" s="197">
        <f>'kosten tabel 2015'!K991</f>
        <v>15100</v>
      </c>
      <c r="D991" s="197">
        <f>'kosten tabel 2015'!L991</f>
        <v>15855</v>
      </c>
    </row>
    <row r="992" spans="1:4" x14ac:dyDescent="0.25">
      <c r="A992" s="197">
        <f>'kosten tabel 2015'!A992</f>
        <v>98900</v>
      </c>
      <c r="B992" s="197"/>
      <c r="C992" s="197">
        <f>'kosten tabel 2015'!K992</f>
        <v>15100</v>
      </c>
      <c r="D992" s="197">
        <f>'kosten tabel 2015'!L992</f>
        <v>15855</v>
      </c>
    </row>
    <row r="993" spans="1:4" x14ac:dyDescent="0.25">
      <c r="A993" s="197">
        <f>'kosten tabel 2015'!A993</f>
        <v>99000</v>
      </c>
      <c r="B993" s="197"/>
      <c r="C993" s="197">
        <f>'kosten tabel 2015'!K993</f>
        <v>15100</v>
      </c>
      <c r="D993" s="197">
        <f>'kosten tabel 2015'!L993</f>
        <v>15855</v>
      </c>
    </row>
    <row r="994" spans="1:4" x14ac:dyDescent="0.25">
      <c r="A994" s="197">
        <f>'kosten tabel 2015'!A994</f>
        <v>99100</v>
      </c>
      <c r="B994" s="197"/>
      <c r="C994" s="197">
        <f>'kosten tabel 2015'!K994</f>
        <v>15100</v>
      </c>
      <c r="D994" s="197">
        <f>'kosten tabel 2015'!L994</f>
        <v>15855</v>
      </c>
    </row>
    <row r="995" spans="1:4" x14ac:dyDescent="0.25">
      <c r="A995" s="197">
        <f>'kosten tabel 2015'!A995</f>
        <v>99200</v>
      </c>
      <c r="B995" s="197"/>
      <c r="C995" s="197">
        <f>'kosten tabel 2015'!K995</f>
        <v>15100</v>
      </c>
      <c r="D995" s="197">
        <f>'kosten tabel 2015'!L995</f>
        <v>15855</v>
      </c>
    </row>
    <row r="996" spans="1:4" x14ac:dyDescent="0.25">
      <c r="A996" s="197">
        <f>'kosten tabel 2015'!A996</f>
        <v>99300</v>
      </c>
      <c r="B996" s="197"/>
      <c r="C996" s="197">
        <f>'kosten tabel 2015'!K996</f>
        <v>15100</v>
      </c>
      <c r="D996" s="197">
        <f>'kosten tabel 2015'!L996</f>
        <v>15855</v>
      </c>
    </row>
    <row r="997" spans="1:4" x14ac:dyDescent="0.25">
      <c r="A997" s="197">
        <f>'kosten tabel 2015'!A997</f>
        <v>99400</v>
      </c>
      <c r="B997" s="197"/>
      <c r="C997" s="197">
        <f>'kosten tabel 2015'!K997</f>
        <v>15200</v>
      </c>
      <c r="D997" s="197">
        <f>'kosten tabel 2015'!L997</f>
        <v>15960</v>
      </c>
    </row>
    <row r="998" spans="1:4" x14ac:dyDescent="0.25">
      <c r="A998" s="197">
        <f>'kosten tabel 2015'!A998</f>
        <v>99500</v>
      </c>
      <c r="B998" s="197"/>
      <c r="C998" s="197">
        <f>'kosten tabel 2015'!K998</f>
        <v>15200</v>
      </c>
      <c r="D998" s="197">
        <f>'kosten tabel 2015'!L998</f>
        <v>15960</v>
      </c>
    </row>
    <row r="999" spans="1:4" x14ac:dyDescent="0.25">
      <c r="A999" s="197">
        <f>'kosten tabel 2015'!A999</f>
        <v>99600</v>
      </c>
      <c r="B999" s="197"/>
      <c r="C999" s="197">
        <f>'kosten tabel 2015'!K999</f>
        <v>15200</v>
      </c>
      <c r="D999" s="197">
        <f>'kosten tabel 2015'!L999</f>
        <v>15960</v>
      </c>
    </row>
    <row r="1000" spans="1:4" x14ac:dyDescent="0.25">
      <c r="A1000" s="197">
        <f>'kosten tabel 2015'!A1000</f>
        <v>99700</v>
      </c>
      <c r="B1000" s="197"/>
      <c r="C1000" s="197">
        <f>'kosten tabel 2015'!K1000</f>
        <v>15200</v>
      </c>
      <c r="D1000" s="197">
        <f>'kosten tabel 2015'!L1000</f>
        <v>15960</v>
      </c>
    </row>
    <row r="1001" spans="1:4" x14ac:dyDescent="0.25">
      <c r="A1001" s="197">
        <f>'kosten tabel 2015'!A1001</f>
        <v>99800</v>
      </c>
      <c r="B1001" s="197"/>
      <c r="C1001" s="197">
        <f>'kosten tabel 2015'!K1001</f>
        <v>15200</v>
      </c>
      <c r="D1001" s="197">
        <f>'kosten tabel 2015'!L1001</f>
        <v>15960</v>
      </c>
    </row>
    <row r="1002" spans="1:4" x14ac:dyDescent="0.25">
      <c r="A1002" s="197">
        <f>'kosten tabel 2015'!A1002</f>
        <v>99900</v>
      </c>
      <c r="B1002" s="197"/>
      <c r="C1002" s="197">
        <f>'kosten tabel 2015'!K1002</f>
        <v>15200</v>
      </c>
      <c r="D1002" s="197">
        <f>'kosten tabel 2015'!L1002</f>
        <v>15960</v>
      </c>
    </row>
    <row r="1003" spans="1:4" x14ac:dyDescent="0.25">
      <c r="A1003" s="197">
        <f>'kosten tabel 2015'!A1003</f>
        <v>100000</v>
      </c>
      <c r="B1003" s="197"/>
      <c r="C1003" s="197">
        <f>'kosten tabel 2015'!K1003</f>
        <v>15200</v>
      </c>
      <c r="D1003" s="197">
        <f>'kosten tabel 2015'!L1003</f>
        <v>15960</v>
      </c>
    </row>
    <row r="1004" spans="1:4" x14ac:dyDescent="0.25">
      <c r="A1004" s="197">
        <f>'kosten tabel 2015'!A1004</f>
        <v>100100</v>
      </c>
      <c r="B1004" s="197"/>
      <c r="C1004" s="197">
        <f>'kosten tabel 2015'!K1004</f>
        <v>15300</v>
      </c>
      <c r="D1004" s="197">
        <f>'kosten tabel 2015'!L1004</f>
        <v>16065</v>
      </c>
    </row>
    <row r="1005" spans="1:4" x14ac:dyDescent="0.25">
      <c r="A1005" s="197">
        <f>'kosten tabel 2015'!A1005</f>
        <v>100200</v>
      </c>
      <c r="B1005" s="197"/>
      <c r="C1005" s="197">
        <f>'kosten tabel 2015'!K1005</f>
        <v>15300</v>
      </c>
      <c r="D1005" s="197">
        <f>'kosten tabel 2015'!L1005</f>
        <v>16065</v>
      </c>
    </row>
    <row r="1006" spans="1:4" x14ac:dyDescent="0.25">
      <c r="A1006" s="197">
        <f>'kosten tabel 2015'!A1006</f>
        <v>100300</v>
      </c>
      <c r="B1006" s="197"/>
      <c r="C1006" s="197">
        <f>'kosten tabel 2015'!K1006</f>
        <v>15300</v>
      </c>
      <c r="D1006" s="197">
        <f>'kosten tabel 2015'!L1006</f>
        <v>16065</v>
      </c>
    </row>
    <row r="1007" spans="1:4" x14ac:dyDescent="0.25">
      <c r="A1007" s="197">
        <f>'kosten tabel 2015'!A1007</f>
        <v>100400</v>
      </c>
      <c r="B1007" s="197"/>
      <c r="C1007" s="197">
        <f>'kosten tabel 2015'!K1007</f>
        <v>15300</v>
      </c>
      <c r="D1007" s="197">
        <f>'kosten tabel 2015'!L1007</f>
        <v>16065</v>
      </c>
    </row>
    <row r="1008" spans="1:4" x14ac:dyDescent="0.25">
      <c r="A1008" s="197">
        <f>'kosten tabel 2015'!A1008</f>
        <v>100500</v>
      </c>
      <c r="B1008" s="197"/>
      <c r="C1008" s="197">
        <f>'kosten tabel 2015'!K1008</f>
        <v>15300</v>
      </c>
      <c r="D1008" s="197">
        <f>'kosten tabel 2015'!L1008</f>
        <v>16065</v>
      </c>
    </row>
    <row r="1009" spans="1:4" x14ac:dyDescent="0.25">
      <c r="A1009" s="197">
        <f>'kosten tabel 2015'!A1009</f>
        <v>100600</v>
      </c>
      <c r="B1009" s="197"/>
      <c r="C1009" s="197">
        <f>'kosten tabel 2015'!K1009</f>
        <v>15300</v>
      </c>
      <c r="D1009" s="197">
        <f>'kosten tabel 2015'!L1009</f>
        <v>16065</v>
      </c>
    </row>
    <row r="1010" spans="1:4" x14ac:dyDescent="0.25">
      <c r="A1010" s="197">
        <f>'kosten tabel 2015'!A1010</f>
        <v>100700</v>
      </c>
      <c r="B1010" s="197"/>
      <c r="C1010" s="197">
        <f>'kosten tabel 2015'!K1010</f>
        <v>15300</v>
      </c>
      <c r="D1010" s="197">
        <f>'kosten tabel 2015'!L1010</f>
        <v>16065</v>
      </c>
    </row>
    <row r="1011" spans="1:4" x14ac:dyDescent="0.25">
      <c r="A1011" s="197">
        <f>'kosten tabel 2015'!A1011</f>
        <v>100800</v>
      </c>
      <c r="B1011" s="197"/>
      <c r="C1011" s="197">
        <f>'kosten tabel 2015'!K1011</f>
        <v>15300</v>
      </c>
      <c r="D1011" s="197">
        <f>'kosten tabel 2015'!L1011</f>
        <v>16065</v>
      </c>
    </row>
    <row r="1012" spans="1:4" x14ac:dyDescent="0.25">
      <c r="A1012" s="197">
        <f>'kosten tabel 2015'!A1012</f>
        <v>100900</v>
      </c>
      <c r="B1012" s="197"/>
      <c r="C1012" s="197">
        <f>'kosten tabel 2015'!K1012</f>
        <v>15300</v>
      </c>
      <c r="D1012" s="197">
        <f>'kosten tabel 2015'!L1012</f>
        <v>16065</v>
      </c>
    </row>
    <row r="1013" spans="1:4" x14ac:dyDescent="0.25">
      <c r="A1013" s="197">
        <f>'kosten tabel 2015'!A1013</f>
        <v>101000</v>
      </c>
      <c r="B1013" s="197"/>
      <c r="C1013" s="197">
        <f>'kosten tabel 2015'!K1013</f>
        <v>15300</v>
      </c>
      <c r="D1013" s="197">
        <f>'kosten tabel 2015'!L1013</f>
        <v>16065</v>
      </c>
    </row>
    <row r="1014" spans="1:4" x14ac:dyDescent="0.25">
      <c r="A1014" s="197">
        <f>'kosten tabel 2015'!A1014</f>
        <v>101100</v>
      </c>
      <c r="B1014" s="197"/>
      <c r="C1014" s="197">
        <f>'kosten tabel 2015'!K1014</f>
        <v>15400</v>
      </c>
      <c r="D1014" s="197">
        <f>'kosten tabel 2015'!L1014</f>
        <v>16170</v>
      </c>
    </row>
    <row r="1015" spans="1:4" x14ac:dyDescent="0.25">
      <c r="A1015" s="197">
        <f>'kosten tabel 2015'!A1015</f>
        <v>101200</v>
      </c>
      <c r="B1015" s="197"/>
      <c r="C1015" s="197">
        <f>'kosten tabel 2015'!K1015</f>
        <v>15400</v>
      </c>
      <c r="D1015" s="197">
        <f>'kosten tabel 2015'!L1015</f>
        <v>16170</v>
      </c>
    </row>
    <row r="1016" spans="1:4" x14ac:dyDescent="0.25">
      <c r="A1016" s="197">
        <f>'kosten tabel 2015'!A1016</f>
        <v>101300</v>
      </c>
      <c r="B1016" s="197"/>
      <c r="C1016" s="197">
        <f>'kosten tabel 2015'!K1016</f>
        <v>15400</v>
      </c>
      <c r="D1016" s="197">
        <f>'kosten tabel 2015'!L1016</f>
        <v>16170</v>
      </c>
    </row>
    <row r="1017" spans="1:4" x14ac:dyDescent="0.25">
      <c r="A1017" s="197">
        <f>'kosten tabel 2015'!A1017</f>
        <v>101400</v>
      </c>
      <c r="B1017" s="197"/>
      <c r="C1017" s="197">
        <f>'kosten tabel 2015'!K1017</f>
        <v>15400</v>
      </c>
      <c r="D1017" s="197">
        <f>'kosten tabel 2015'!L1017</f>
        <v>16170</v>
      </c>
    </row>
    <row r="1018" spans="1:4" x14ac:dyDescent="0.25">
      <c r="A1018" s="197">
        <f>'kosten tabel 2015'!A1018</f>
        <v>101500</v>
      </c>
      <c r="B1018" s="197"/>
      <c r="C1018" s="197">
        <f>'kosten tabel 2015'!K1018</f>
        <v>15400</v>
      </c>
      <c r="D1018" s="197">
        <f>'kosten tabel 2015'!L1018</f>
        <v>16170</v>
      </c>
    </row>
    <row r="1019" spans="1:4" x14ac:dyDescent="0.25">
      <c r="A1019" s="197">
        <f>'kosten tabel 2015'!A1019</f>
        <v>101600</v>
      </c>
      <c r="B1019" s="197"/>
      <c r="C1019" s="197">
        <f>'kosten tabel 2015'!K1019</f>
        <v>15400</v>
      </c>
      <c r="D1019" s="197">
        <f>'kosten tabel 2015'!L1019</f>
        <v>16170</v>
      </c>
    </row>
    <row r="1020" spans="1:4" x14ac:dyDescent="0.25">
      <c r="A1020" s="197">
        <f>'kosten tabel 2015'!A1020</f>
        <v>101700</v>
      </c>
      <c r="B1020" s="197"/>
      <c r="C1020" s="197">
        <f>'kosten tabel 2015'!K1020</f>
        <v>15400</v>
      </c>
      <c r="D1020" s="197">
        <f>'kosten tabel 2015'!L1020</f>
        <v>16170</v>
      </c>
    </row>
    <row r="1021" spans="1:4" x14ac:dyDescent="0.25">
      <c r="A1021" s="197">
        <f>'kosten tabel 2015'!A1021</f>
        <v>101800</v>
      </c>
      <c r="B1021" s="197"/>
      <c r="C1021" s="197">
        <f>'kosten tabel 2015'!K1021</f>
        <v>15400</v>
      </c>
      <c r="D1021" s="197">
        <f>'kosten tabel 2015'!L1021</f>
        <v>16170</v>
      </c>
    </row>
    <row r="1022" spans="1:4" x14ac:dyDescent="0.25">
      <c r="A1022" s="197">
        <f>'kosten tabel 2015'!A1022</f>
        <v>101900</v>
      </c>
      <c r="B1022" s="197"/>
      <c r="C1022" s="197">
        <f>'kosten tabel 2015'!K1022</f>
        <v>15400</v>
      </c>
      <c r="D1022" s="197">
        <f>'kosten tabel 2015'!L1022</f>
        <v>16170</v>
      </c>
    </row>
    <row r="1023" spans="1:4" x14ac:dyDescent="0.25">
      <c r="A1023" s="197">
        <f>'kosten tabel 2015'!A1023</f>
        <v>102000</v>
      </c>
      <c r="B1023" s="197"/>
      <c r="C1023" s="197">
        <f>'kosten tabel 2015'!K1023</f>
        <v>15400</v>
      </c>
      <c r="D1023" s="197">
        <f>'kosten tabel 2015'!L1023</f>
        <v>16170</v>
      </c>
    </row>
    <row r="1024" spans="1:4" x14ac:dyDescent="0.25">
      <c r="A1024" s="197">
        <f>'kosten tabel 2015'!A1024</f>
        <v>102100</v>
      </c>
      <c r="B1024" s="197"/>
      <c r="C1024" s="197">
        <f>'kosten tabel 2015'!K1024</f>
        <v>15500</v>
      </c>
      <c r="D1024" s="197">
        <f>'kosten tabel 2015'!L1024</f>
        <v>16275</v>
      </c>
    </row>
    <row r="1025" spans="1:4" x14ac:dyDescent="0.25">
      <c r="A1025" s="197">
        <f>'kosten tabel 2015'!A1025</f>
        <v>102200</v>
      </c>
      <c r="B1025" s="197"/>
      <c r="C1025" s="197">
        <f>'kosten tabel 2015'!K1025</f>
        <v>15500</v>
      </c>
      <c r="D1025" s="197">
        <f>'kosten tabel 2015'!L1025</f>
        <v>16275</v>
      </c>
    </row>
    <row r="1026" spans="1:4" x14ac:dyDescent="0.25">
      <c r="A1026" s="197">
        <f>'kosten tabel 2015'!A1026</f>
        <v>102300</v>
      </c>
      <c r="B1026" s="197"/>
      <c r="C1026" s="197">
        <f>'kosten tabel 2015'!K1026</f>
        <v>15500</v>
      </c>
      <c r="D1026" s="197">
        <f>'kosten tabel 2015'!L1026</f>
        <v>16275</v>
      </c>
    </row>
    <row r="1027" spans="1:4" x14ac:dyDescent="0.25">
      <c r="A1027" s="197">
        <f>'kosten tabel 2015'!A1027</f>
        <v>102400</v>
      </c>
      <c r="B1027" s="197"/>
      <c r="C1027" s="197">
        <f>'kosten tabel 2015'!K1027</f>
        <v>15500</v>
      </c>
      <c r="D1027" s="197">
        <f>'kosten tabel 2015'!L1027</f>
        <v>16275</v>
      </c>
    </row>
    <row r="1028" spans="1:4" x14ac:dyDescent="0.25">
      <c r="A1028" s="197">
        <f>'kosten tabel 2015'!A1028</f>
        <v>102500</v>
      </c>
      <c r="B1028" s="197"/>
      <c r="C1028" s="197">
        <f>'kosten tabel 2015'!K1028</f>
        <v>15500</v>
      </c>
      <c r="D1028" s="197">
        <f>'kosten tabel 2015'!L1028</f>
        <v>16275</v>
      </c>
    </row>
    <row r="1029" spans="1:4" x14ac:dyDescent="0.25">
      <c r="A1029" s="197">
        <f>'kosten tabel 2015'!A1029</f>
        <v>102600</v>
      </c>
      <c r="B1029" s="197"/>
      <c r="C1029" s="197">
        <f>'kosten tabel 2015'!K1029</f>
        <v>15500</v>
      </c>
      <c r="D1029" s="197">
        <f>'kosten tabel 2015'!L1029</f>
        <v>16275</v>
      </c>
    </row>
    <row r="1030" spans="1:4" x14ac:dyDescent="0.25">
      <c r="A1030" s="197">
        <f>'kosten tabel 2015'!A1030</f>
        <v>102700</v>
      </c>
      <c r="B1030" s="197"/>
      <c r="C1030" s="197">
        <f>'kosten tabel 2015'!K1030</f>
        <v>15500</v>
      </c>
      <c r="D1030" s="197">
        <f>'kosten tabel 2015'!L1030</f>
        <v>16275</v>
      </c>
    </row>
    <row r="1031" spans="1:4" x14ac:dyDescent="0.25">
      <c r="A1031" s="197">
        <f>'kosten tabel 2015'!A1031</f>
        <v>102800</v>
      </c>
      <c r="B1031" s="197"/>
      <c r="C1031" s="197">
        <f>'kosten tabel 2015'!K1031</f>
        <v>15500</v>
      </c>
      <c r="D1031" s="197">
        <f>'kosten tabel 2015'!L1031</f>
        <v>16275</v>
      </c>
    </row>
    <row r="1032" spans="1:4" x14ac:dyDescent="0.25">
      <c r="A1032" s="197">
        <f>'kosten tabel 2015'!A1032</f>
        <v>102900</v>
      </c>
      <c r="B1032" s="197"/>
      <c r="C1032" s="197">
        <f>'kosten tabel 2015'!K1032</f>
        <v>15500</v>
      </c>
      <c r="D1032" s="197">
        <f>'kosten tabel 2015'!L1032</f>
        <v>16275</v>
      </c>
    </row>
    <row r="1033" spans="1:4" x14ac:dyDescent="0.25">
      <c r="A1033" s="197">
        <f>'kosten tabel 2015'!A1033</f>
        <v>103000</v>
      </c>
      <c r="B1033" s="197"/>
      <c r="C1033" s="197">
        <f>'kosten tabel 2015'!K1033</f>
        <v>15500</v>
      </c>
      <c r="D1033" s="197">
        <f>'kosten tabel 2015'!L1033</f>
        <v>16275</v>
      </c>
    </row>
    <row r="1034" spans="1:4" x14ac:dyDescent="0.25">
      <c r="A1034" s="197">
        <f>'kosten tabel 2015'!A1034</f>
        <v>103100</v>
      </c>
      <c r="B1034" s="197"/>
      <c r="C1034" s="197">
        <f>'kosten tabel 2015'!K1034</f>
        <v>15600</v>
      </c>
      <c r="D1034" s="197">
        <f>'kosten tabel 2015'!L1034</f>
        <v>16380</v>
      </c>
    </row>
    <row r="1035" spans="1:4" x14ac:dyDescent="0.25">
      <c r="A1035" s="197">
        <f>'kosten tabel 2015'!A1035</f>
        <v>103200</v>
      </c>
      <c r="B1035" s="197"/>
      <c r="C1035" s="197">
        <f>'kosten tabel 2015'!K1035</f>
        <v>15600</v>
      </c>
      <c r="D1035" s="197">
        <f>'kosten tabel 2015'!L1035</f>
        <v>16380</v>
      </c>
    </row>
    <row r="1036" spans="1:4" x14ac:dyDescent="0.25">
      <c r="A1036" s="197">
        <f>'kosten tabel 2015'!A1036</f>
        <v>103300</v>
      </c>
      <c r="B1036" s="197"/>
      <c r="C1036" s="197">
        <f>'kosten tabel 2015'!K1036</f>
        <v>15600</v>
      </c>
      <c r="D1036" s="197">
        <f>'kosten tabel 2015'!L1036</f>
        <v>16380</v>
      </c>
    </row>
    <row r="1037" spans="1:4" x14ac:dyDescent="0.25">
      <c r="A1037" s="197">
        <f>'kosten tabel 2015'!A1037</f>
        <v>103400</v>
      </c>
      <c r="B1037" s="197"/>
      <c r="C1037" s="197">
        <f>'kosten tabel 2015'!K1037</f>
        <v>15600</v>
      </c>
      <c r="D1037" s="197">
        <f>'kosten tabel 2015'!L1037</f>
        <v>16380</v>
      </c>
    </row>
    <row r="1038" spans="1:4" x14ac:dyDescent="0.25">
      <c r="A1038" s="197">
        <f>'kosten tabel 2015'!A1038</f>
        <v>103500</v>
      </c>
      <c r="B1038" s="197"/>
      <c r="C1038" s="197">
        <f>'kosten tabel 2015'!K1038</f>
        <v>15600</v>
      </c>
      <c r="D1038" s="197">
        <f>'kosten tabel 2015'!L1038</f>
        <v>16380</v>
      </c>
    </row>
    <row r="1039" spans="1:4" x14ac:dyDescent="0.25">
      <c r="A1039" s="197">
        <f>'kosten tabel 2015'!A1039</f>
        <v>103600</v>
      </c>
      <c r="B1039" s="197"/>
      <c r="C1039" s="197">
        <f>'kosten tabel 2015'!K1039</f>
        <v>15600</v>
      </c>
      <c r="D1039" s="197">
        <f>'kosten tabel 2015'!L1039</f>
        <v>16380</v>
      </c>
    </row>
    <row r="1040" spans="1:4" x14ac:dyDescent="0.25">
      <c r="A1040" s="197">
        <f>'kosten tabel 2015'!A1040</f>
        <v>103700</v>
      </c>
      <c r="B1040" s="197"/>
      <c r="C1040" s="197">
        <f>'kosten tabel 2015'!K1040</f>
        <v>15600</v>
      </c>
      <c r="D1040" s="197">
        <f>'kosten tabel 2015'!L1040</f>
        <v>16380</v>
      </c>
    </row>
    <row r="1041" spans="1:4" x14ac:dyDescent="0.25">
      <c r="A1041" s="197">
        <f>'kosten tabel 2015'!A1041</f>
        <v>103800</v>
      </c>
      <c r="B1041" s="197"/>
      <c r="C1041" s="197">
        <f>'kosten tabel 2015'!K1041</f>
        <v>15600</v>
      </c>
      <c r="D1041" s="197">
        <f>'kosten tabel 2015'!L1041</f>
        <v>16380</v>
      </c>
    </row>
    <row r="1042" spans="1:4" x14ac:dyDescent="0.25">
      <c r="A1042" s="197">
        <f>'kosten tabel 2015'!A1042</f>
        <v>103900</v>
      </c>
      <c r="B1042" s="197"/>
      <c r="C1042" s="197">
        <f>'kosten tabel 2015'!K1042</f>
        <v>15600</v>
      </c>
      <c r="D1042" s="197">
        <f>'kosten tabel 2015'!L1042</f>
        <v>16380</v>
      </c>
    </row>
    <row r="1043" spans="1:4" x14ac:dyDescent="0.25">
      <c r="A1043" s="197">
        <f>'kosten tabel 2015'!A1043</f>
        <v>104000</v>
      </c>
      <c r="B1043" s="197"/>
      <c r="C1043" s="197">
        <f>'kosten tabel 2015'!K1043</f>
        <v>15600</v>
      </c>
      <c r="D1043" s="197">
        <f>'kosten tabel 2015'!L1043</f>
        <v>16380</v>
      </c>
    </row>
    <row r="1044" spans="1:4" x14ac:dyDescent="0.25">
      <c r="A1044" s="197">
        <f>'kosten tabel 2015'!A1044</f>
        <v>104100</v>
      </c>
      <c r="B1044" s="197"/>
      <c r="C1044" s="197">
        <f>'kosten tabel 2015'!K1044</f>
        <v>15700</v>
      </c>
      <c r="D1044" s="197">
        <f>'kosten tabel 2015'!L1044</f>
        <v>16485</v>
      </c>
    </row>
    <row r="1045" spans="1:4" x14ac:dyDescent="0.25">
      <c r="A1045" s="197">
        <f>'kosten tabel 2015'!A1045</f>
        <v>104200</v>
      </c>
      <c r="B1045" s="197"/>
      <c r="C1045" s="197">
        <f>'kosten tabel 2015'!K1045</f>
        <v>15700</v>
      </c>
      <c r="D1045" s="197">
        <f>'kosten tabel 2015'!L1045</f>
        <v>16485</v>
      </c>
    </row>
    <row r="1046" spans="1:4" x14ac:dyDescent="0.25">
      <c r="A1046" s="197">
        <f>'kosten tabel 2015'!A1046</f>
        <v>104300</v>
      </c>
      <c r="B1046" s="197"/>
      <c r="C1046" s="197">
        <f>'kosten tabel 2015'!K1046</f>
        <v>15700</v>
      </c>
      <c r="D1046" s="197">
        <f>'kosten tabel 2015'!L1046</f>
        <v>16485</v>
      </c>
    </row>
    <row r="1047" spans="1:4" x14ac:dyDescent="0.25">
      <c r="A1047" s="197">
        <f>'kosten tabel 2015'!A1047</f>
        <v>104400</v>
      </c>
      <c r="B1047" s="197"/>
      <c r="C1047" s="197">
        <f>'kosten tabel 2015'!K1047</f>
        <v>15700</v>
      </c>
      <c r="D1047" s="197">
        <f>'kosten tabel 2015'!L1047</f>
        <v>16485</v>
      </c>
    </row>
    <row r="1048" spans="1:4" x14ac:dyDescent="0.25">
      <c r="A1048" s="197">
        <f>'kosten tabel 2015'!A1048</f>
        <v>104500</v>
      </c>
      <c r="B1048" s="197"/>
      <c r="C1048" s="197">
        <f>'kosten tabel 2015'!K1048</f>
        <v>15700</v>
      </c>
      <c r="D1048" s="197">
        <f>'kosten tabel 2015'!L1048</f>
        <v>16485</v>
      </c>
    </row>
    <row r="1049" spans="1:4" x14ac:dyDescent="0.25">
      <c r="A1049" s="197">
        <f>'kosten tabel 2015'!A1049</f>
        <v>104600</v>
      </c>
      <c r="B1049" s="197"/>
      <c r="C1049" s="197">
        <f>'kosten tabel 2015'!K1049</f>
        <v>15700</v>
      </c>
      <c r="D1049" s="197">
        <f>'kosten tabel 2015'!L1049</f>
        <v>16485</v>
      </c>
    </row>
    <row r="1050" spans="1:4" x14ac:dyDescent="0.25">
      <c r="A1050" s="197">
        <f>'kosten tabel 2015'!A1050</f>
        <v>104700</v>
      </c>
      <c r="B1050" s="197"/>
      <c r="C1050" s="197">
        <f>'kosten tabel 2015'!K1050</f>
        <v>15700</v>
      </c>
      <c r="D1050" s="197">
        <f>'kosten tabel 2015'!L1050</f>
        <v>16485</v>
      </c>
    </row>
    <row r="1051" spans="1:4" x14ac:dyDescent="0.25">
      <c r="A1051" s="197">
        <f>'kosten tabel 2015'!A1051</f>
        <v>104800</v>
      </c>
      <c r="B1051" s="197"/>
      <c r="C1051" s="197">
        <f>'kosten tabel 2015'!K1051</f>
        <v>15700</v>
      </c>
      <c r="D1051" s="197">
        <f>'kosten tabel 2015'!L1051</f>
        <v>16485</v>
      </c>
    </row>
    <row r="1052" spans="1:4" x14ac:dyDescent="0.25">
      <c r="A1052" s="197">
        <f>'kosten tabel 2015'!A1052</f>
        <v>104900</v>
      </c>
      <c r="B1052" s="197"/>
      <c r="C1052" s="197">
        <f>'kosten tabel 2015'!K1052</f>
        <v>15700</v>
      </c>
      <c r="D1052" s="197">
        <f>'kosten tabel 2015'!L1052</f>
        <v>16485</v>
      </c>
    </row>
    <row r="1053" spans="1:4" x14ac:dyDescent="0.25">
      <c r="A1053" s="197">
        <f>'kosten tabel 2015'!A1053</f>
        <v>105000</v>
      </c>
      <c r="B1053" s="197"/>
      <c r="C1053" s="197">
        <f>'kosten tabel 2015'!K1053</f>
        <v>15700</v>
      </c>
      <c r="D1053" s="197">
        <f>'kosten tabel 2015'!L1053</f>
        <v>16485</v>
      </c>
    </row>
    <row r="1054" spans="1:4" x14ac:dyDescent="0.25">
      <c r="A1054" s="197">
        <f>'kosten tabel 2015'!A1054</f>
        <v>105100</v>
      </c>
      <c r="B1054" s="197"/>
      <c r="C1054" s="197">
        <f>'kosten tabel 2015'!K1054</f>
        <v>15800</v>
      </c>
      <c r="D1054" s="197">
        <f>'kosten tabel 2015'!L1054</f>
        <v>16590</v>
      </c>
    </row>
    <row r="1055" spans="1:4" x14ac:dyDescent="0.25">
      <c r="A1055" s="197">
        <f>'kosten tabel 2015'!A1055</f>
        <v>105200</v>
      </c>
      <c r="B1055" s="197"/>
      <c r="C1055" s="197">
        <f>'kosten tabel 2015'!K1055</f>
        <v>15800</v>
      </c>
      <c r="D1055" s="197">
        <f>'kosten tabel 2015'!L1055</f>
        <v>16590</v>
      </c>
    </row>
    <row r="1056" spans="1:4" x14ac:dyDescent="0.25">
      <c r="A1056" s="197">
        <f>'kosten tabel 2015'!A1056</f>
        <v>105300</v>
      </c>
      <c r="B1056" s="197"/>
      <c r="C1056" s="197">
        <f>'kosten tabel 2015'!K1056</f>
        <v>15800</v>
      </c>
      <c r="D1056" s="197">
        <f>'kosten tabel 2015'!L1056</f>
        <v>16590</v>
      </c>
    </row>
    <row r="1057" spans="1:4" x14ac:dyDescent="0.25">
      <c r="A1057" s="197">
        <f>'kosten tabel 2015'!A1057</f>
        <v>105400</v>
      </c>
      <c r="B1057" s="197"/>
      <c r="C1057" s="197">
        <f>'kosten tabel 2015'!K1057</f>
        <v>15800</v>
      </c>
      <c r="D1057" s="197">
        <f>'kosten tabel 2015'!L1057</f>
        <v>16590</v>
      </c>
    </row>
    <row r="1058" spans="1:4" x14ac:dyDescent="0.25">
      <c r="A1058" s="197">
        <f>'kosten tabel 2015'!A1058</f>
        <v>105500</v>
      </c>
      <c r="B1058" s="197"/>
      <c r="C1058" s="197">
        <f>'kosten tabel 2015'!K1058</f>
        <v>15800</v>
      </c>
      <c r="D1058" s="197">
        <f>'kosten tabel 2015'!L1058</f>
        <v>16590</v>
      </c>
    </row>
    <row r="1059" spans="1:4" x14ac:dyDescent="0.25">
      <c r="A1059" s="197">
        <f>'kosten tabel 2015'!A1059</f>
        <v>105600</v>
      </c>
      <c r="B1059" s="197"/>
      <c r="C1059" s="197">
        <f>'kosten tabel 2015'!K1059</f>
        <v>15800</v>
      </c>
      <c r="D1059" s="197">
        <f>'kosten tabel 2015'!L1059</f>
        <v>16590</v>
      </c>
    </row>
    <row r="1060" spans="1:4" x14ac:dyDescent="0.25">
      <c r="A1060" s="197">
        <f>'kosten tabel 2015'!A1060</f>
        <v>105700</v>
      </c>
      <c r="B1060" s="197"/>
      <c r="C1060" s="197">
        <f>'kosten tabel 2015'!K1060</f>
        <v>15800</v>
      </c>
      <c r="D1060" s="197">
        <f>'kosten tabel 2015'!L1060</f>
        <v>16590</v>
      </c>
    </row>
    <row r="1061" spans="1:4" x14ac:dyDescent="0.25">
      <c r="A1061" s="197">
        <f>'kosten tabel 2015'!A1061</f>
        <v>105800</v>
      </c>
      <c r="B1061" s="197"/>
      <c r="C1061" s="197">
        <f>'kosten tabel 2015'!K1061</f>
        <v>15800</v>
      </c>
      <c r="D1061" s="197">
        <f>'kosten tabel 2015'!L1061</f>
        <v>16590</v>
      </c>
    </row>
    <row r="1062" spans="1:4" x14ac:dyDescent="0.25">
      <c r="A1062" s="197">
        <f>'kosten tabel 2015'!A1062</f>
        <v>105900</v>
      </c>
      <c r="B1062" s="197"/>
      <c r="C1062" s="197">
        <f>'kosten tabel 2015'!K1062</f>
        <v>15800</v>
      </c>
      <c r="D1062" s="197">
        <f>'kosten tabel 2015'!L1062</f>
        <v>16590</v>
      </c>
    </row>
    <row r="1063" spans="1:4" x14ac:dyDescent="0.25">
      <c r="A1063" s="197">
        <f>'kosten tabel 2015'!A1063</f>
        <v>106000</v>
      </c>
      <c r="B1063" s="197"/>
      <c r="C1063" s="197">
        <f>'kosten tabel 2015'!K1063</f>
        <v>15800</v>
      </c>
      <c r="D1063" s="197">
        <f>'kosten tabel 2015'!L1063</f>
        <v>16590</v>
      </c>
    </row>
    <row r="1064" spans="1:4" x14ac:dyDescent="0.25">
      <c r="A1064" s="197">
        <f>'kosten tabel 2015'!A1064</f>
        <v>106100</v>
      </c>
      <c r="B1064" s="197"/>
      <c r="C1064" s="197">
        <f>'kosten tabel 2015'!K1064</f>
        <v>15900</v>
      </c>
      <c r="D1064" s="197">
        <f>'kosten tabel 2015'!L1064</f>
        <v>16695</v>
      </c>
    </row>
    <row r="1065" spans="1:4" x14ac:dyDescent="0.25">
      <c r="A1065" s="197">
        <f>'kosten tabel 2015'!A1065</f>
        <v>106200</v>
      </c>
      <c r="B1065" s="197"/>
      <c r="C1065" s="197">
        <f>'kosten tabel 2015'!K1065</f>
        <v>15900</v>
      </c>
      <c r="D1065" s="197">
        <f>'kosten tabel 2015'!L1065</f>
        <v>16695</v>
      </c>
    </row>
    <row r="1066" spans="1:4" x14ac:dyDescent="0.25">
      <c r="A1066" s="197">
        <f>'kosten tabel 2015'!A1066</f>
        <v>106300</v>
      </c>
      <c r="B1066" s="197"/>
      <c r="C1066" s="197">
        <f>'kosten tabel 2015'!K1066</f>
        <v>15900</v>
      </c>
      <c r="D1066" s="197">
        <f>'kosten tabel 2015'!L1066</f>
        <v>16695</v>
      </c>
    </row>
    <row r="1067" spans="1:4" x14ac:dyDescent="0.25">
      <c r="A1067" s="197">
        <f>'kosten tabel 2015'!A1067</f>
        <v>106400</v>
      </c>
      <c r="B1067" s="197"/>
      <c r="C1067" s="197">
        <f>'kosten tabel 2015'!K1067</f>
        <v>15900</v>
      </c>
      <c r="D1067" s="197">
        <f>'kosten tabel 2015'!L1067</f>
        <v>16695</v>
      </c>
    </row>
    <row r="1068" spans="1:4" x14ac:dyDescent="0.25">
      <c r="A1068" s="197">
        <f>'kosten tabel 2015'!A1068</f>
        <v>106500</v>
      </c>
      <c r="B1068" s="197"/>
      <c r="C1068" s="197">
        <f>'kosten tabel 2015'!K1068</f>
        <v>15900</v>
      </c>
      <c r="D1068" s="197">
        <f>'kosten tabel 2015'!L1068</f>
        <v>16695</v>
      </c>
    </row>
    <row r="1069" spans="1:4" x14ac:dyDescent="0.25">
      <c r="A1069" s="197">
        <f>'kosten tabel 2015'!A1069</f>
        <v>106600</v>
      </c>
      <c r="B1069" s="197"/>
      <c r="C1069" s="197">
        <f>'kosten tabel 2015'!K1069</f>
        <v>15900</v>
      </c>
      <c r="D1069" s="197">
        <f>'kosten tabel 2015'!L1069</f>
        <v>16695</v>
      </c>
    </row>
    <row r="1070" spans="1:4" x14ac:dyDescent="0.25">
      <c r="A1070" s="197">
        <f>'kosten tabel 2015'!A1070</f>
        <v>106700</v>
      </c>
      <c r="B1070" s="197"/>
      <c r="C1070" s="197">
        <f>'kosten tabel 2015'!K1070</f>
        <v>15900</v>
      </c>
      <c r="D1070" s="197">
        <f>'kosten tabel 2015'!L1070</f>
        <v>16695</v>
      </c>
    </row>
    <row r="1071" spans="1:4" x14ac:dyDescent="0.25">
      <c r="A1071" s="197">
        <f>'kosten tabel 2015'!A1071</f>
        <v>106800</v>
      </c>
      <c r="B1071" s="197"/>
      <c r="C1071" s="197">
        <f>'kosten tabel 2015'!K1071</f>
        <v>15900</v>
      </c>
      <c r="D1071" s="197">
        <f>'kosten tabel 2015'!L1071</f>
        <v>16695</v>
      </c>
    </row>
    <row r="1072" spans="1:4" x14ac:dyDescent="0.25">
      <c r="A1072" s="197">
        <f>'kosten tabel 2015'!A1072</f>
        <v>106900</v>
      </c>
      <c r="B1072" s="197"/>
      <c r="C1072" s="197">
        <f>'kosten tabel 2015'!K1072</f>
        <v>15900</v>
      </c>
      <c r="D1072" s="197">
        <f>'kosten tabel 2015'!L1072</f>
        <v>16695</v>
      </c>
    </row>
    <row r="1073" spans="1:4" x14ac:dyDescent="0.25">
      <c r="A1073" s="197">
        <f>'kosten tabel 2015'!A1073</f>
        <v>107000</v>
      </c>
      <c r="B1073" s="197"/>
      <c r="C1073" s="197">
        <f>'kosten tabel 2015'!K1073</f>
        <v>15900</v>
      </c>
      <c r="D1073" s="197">
        <f>'kosten tabel 2015'!L1073</f>
        <v>16695</v>
      </c>
    </row>
    <row r="1074" spans="1:4" x14ac:dyDescent="0.25">
      <c r="A1074" s="197">
        <f>'kosten tabel 2015'!A1074</f>
        <v>107100</v>
      </c>
      <c r="B1074" s="197"/>
      <c r="C1074" s="197">
        <f>'kosten tabel 2015'!K1074</f>
        <v>15900</v>
      </c>
      <c r="D1074" s="197">
        <f>'kosten tabel 2015'!L1074</f>
        <v>16695</v>
      </c>
    </row>
    <row r="1075" spans="1:4" x14ac:dyDescent="0.25">
      <c r="A1075" s="197">
        <f>'kosten tabel 2015'!A1075</f>
        <v>107200</v>
      </c>
      <c r="B1075" s="197"/>
      <c r="C1075" s="197">
        <f>'kosten tabel 2015'!K1075</f>
        <v>16000</v>
      </c>
      <c r="D1075" s="197">
        <f>'kosten tabel 2015'!L1075</f>
        <v>16800</v>
      </c>
    </row>
    <row r="1076" spans="1:4" x14ac:dyDescent="0.25">
      <c r="A1076" s="197">
        <f>'kosten tabel 2015'!A1076</f>
        <v>107300</v>
      </c>
      <c r="B1076" s="197"/>
      <c r="C1076" s="197">
        <f>'kosten tabel 2015'!K1076</f>
        <v>16000</v>
      </c>
      <c r="D1076" s="197">
        <f>'kosten tabel 2015'!L1076</f>
        <v>16800</v>
      </c>
    </row>
    <row r="1077" spans="1:4" x14ac:dyDescent="0.25">
      <c r="A1077" s="197">
        <f>'kosten tabel 2015'!A1077</f>
        <v>107400</v>
      </c>
      <c r="B1077" s="197"/>
      <c r="C1077" s="197">
        <f>'kosten tabel 2015'!K1077</f>
        <v>16000</v>
      </c>
      <c r="D1077" s="197">
        <f>'kosten tabel 2015'!L1077</f>
        <v>16800</v>
      </c>
    </row>
    <row r="1078" spans="1:4" x14ac:dyDescent="0.25">
      <c r="A1078" s="197">
        <f>'kosten tabel 2015'!A1078</f>
        <v>107500</v>
      </c>
      <c r="B1078" s="197"/>
      <c r="C1078" s="197">
        <f>'kosten tabel 2015'!K1078</f>
        <v>16000</v>
      </c>
      <c r="D1078" s="197">
        <f>'kosten tabel 2015'!L1078</f>
        <v>16800</v>
      </c>
    </row>
    <row r="1079" spans="1:4" x14ac:dyDescent="0.25">
      <c r="A1079" s="197">
        <f>'kosten tabel 2015'!A1079</f>
        <v>107600</v>
      </c>
      <c r="B1079" s="197"/>
      <c r="C1079" s="197">
        <f>'kosten tabel 2015'!K1079</f>
        <v>16000</v>
      </c>
      <c r="D1079" s="197">
        <f>'kosten tabel 2015'!L1079</f>
        <v>16800</v>
      </c>
    </row>
    <row r="1080" spans="1:4" x14ac:dyDescent="0.25">
      <c r="A1080" s="197">
        <f>'kosten tabel 2015'!A1080</f>
        <v>107700</v>
      </c>
      <c r="B1080" s="197"/>
      <c r="C1080" s="197">
        <f>'kosten tabel 2015'!K1080</f>
        <v>16000</v>
      </c>
      <c r="D1080" s="197">
        <f>'kosten tabel 2015'!L1080</f>
        <v>16800</v>
      </c>
    </row>
    <row r="1081" spans="1:4" x14ac:dyDescent="0.25">
      <c r="A1081" s="197">
        <f>'kosten tabel 2015'!A1081</f>
        <v>107800</v>
      </c>
      <c r="B1081" s="197"/>
      <c r="C1081" s="197">
        <f>'kosten tabel 2015'!K1081</f>
        <v>16000</v>
      </c>
      <c r="D1081" s="197">
        <f>'kosten tabel 2015'!L1081</f>
        <v>16800</v>
      </c>
    </row>
    <row r="1082" spans="1:4" x14ac:dyDescent="0.25">
      <c r="A1082" s="197">
        <f>'kosten tabel 2015'!A1082</f>
        <v>107900</v>
      </c>
      <c r="B1082" s="197"/>
      <c r="C1082" s="197">
        <f>'kosten tabel 2015'!K1082</f>
        <v>16000</v>
      </c>
      <c r="D1082" s="197">
        <f>'kosten tabel 2015'!L1082</f>
        <v>16800</v>
      </c>
    </row>
    <row r="1083" spans="1:4" x14ac:dyDescent="0.25">
      <c r="A1083" s="197">
        <f>'kosten tabel 2015'!A1083</f>
        <v>108000</v>
      </c>
      <c r="B1083" s="197"/>
      <c r="C1083" s="197">
        <f>'kosten tabel 2015'!K1083</f>
        <v>16000</v>
      </c>
      <c r="D1083" s="197">
        <f>'kosten tabel 2015'!L1083</f>
        <v>16800</v>
      </c>
    </row>
    <row r="1084" spans="1:4" x14ac:dyDescent="0.25">
      <c r="A1084" s="197">
        <f>'kosten tabel 2015'!A1084</f>
        <v>108100</v>
      </c>
      <c r="B1084" s="197"/>
      <c r="C1084" s="197">
        <f>'kosten tabel 2015'!K1084</f>
        <v>16000</v>
      </c>
      <c r="D1084" s="197">
        <f>'kosten tabel 2015'!L1084</f>
        <v>16800</v>
      </c>
    </row>
    <row r="1085" spans="1:4" x14ac:dyDescent="0.25">
      <c r="A1085" s="197">
        <f>'kosten tabel 2015'!A1085</f>
        <v>108200</v>
      </c>
      <c r="B1085" s="197"/>
      <c r="C1085" s="197">
        <f>'kosten tabel 2015'!K1085</f>
        <v>16100</v>
      </c>
      <c r="D1085" s="197">
        <f>'kosten tabel 2015'!L1085</f>
        <v>16905</v>
      </c>
    </row>
    <row r="1086" spans="1:4" x14ac:dyDescent="0.25">
      <c r="A1086" s="197">
        <f>'kosten tabel 2015'!A1086</f>
        <v>108300</v>
      </c>
      <c r="B1086" s="197"/>
      <c r="C1086" s="197">
        <f>'kosten tabel 2015'!K1086</f>
        <v>16100</v>
      </c>
      <c r="D1086" s="197">
        <f>'kosten tabel 2015'!L1086</f>
        <v>16905</v>
      </c>
    </row>
    <row r="1087" spans="1:4" x14ac:dyDescent="0.25">
      <c r="A1087" s="197">
        <f>'kosten tabel 2015'!A1087</f>
        <v>108400</v>
      </c>
      <c r="B1087" s="197"/>
      <c r="C1087" s="197">
        <f>'kosten tabel 2015'!K1087</f>
        <v>16100</v>
      </c>
      <c r="D1087" s="197">
        <f>'kosten tabel 2015'!L1087</f>
        <v>16905</v>
      </c>
    </row>
    <row r="1088" spans="1:4" x14ac:dyDescent="0.25">
      <c r="A1088" s="197">
        <f>'kosten tabel 2015'!A1088</f>
        <v>108500</v>
      </c>
      <c r="B1088" s="197"/>
      <c r="C1088" s="197">
        <f>'kosten tabel 2015'!K1088</f>
        <v>16100</v>
      </c>
      <c r="D1088" s="197">
        <f>'kosten tabel 2015'!L1088</f>
        <v>16905</v>
      </c>
    </row>
    <row r="1089" spans="1:4" x14ac:dyDescent="0.25">
      <c r="A1089" s="197">
        <f>'kosten tabel 2015'!A1089</f>
        <v>108600</v>
      </c>
      <c r="B1089" s="197"/>
      <c r="C1089" s="197">
        <f>'kosten tabel 2015'!K1089</f>
        <v>16100</v>
      </c>
      <c r="D1089" s="197">
        <f>'kosten tabel 2015'!L1089</f>
        <v>16905</v>
      </c>
    </row>
    <row r="1090" spans="1:4" x14ac:dyDescent="0.25">
      <c r="A1090" s="197">
        <f>'kosten tabel 2015'!A1090</f>
        <v>108700</v>
      </c>
      <c r="B1090" s="197"/>
      <c r="C1090" s="197">
        <f>'kosten tabel 2015'!K1090</f>
        <v>16100</v>
      </c>
      <c r="D1090" s="197">
        <f>'kosten tabel 2015'!L1090</f>
        <v>16905</v>
      </c>
    </row>
    <row r="1091" spans="1:4" x14ac:dyDescent="0.25">
      <c r="A1091" s="197">
        <f>'kosten tabel 2015'!A1091</f>
        <v>108800</v>
      </c>
      <c r="B1091" s="197"/>
      <c r="C1091" s="197">
        <f>'kosten tabel 2015'!K1091</f>
        <v>16100</v>
      </c>
      <c r="D1091" s="197">
        <f>'kosten tabel 2015'!L1091</f>
        <v>16905</v>
      </c>
    </row>
    <row r="1092" spans="1:4" x14ac:dyDescent="0.25">
      <c r="A1092" s="197">
        <f>'kosten tabel 2015'!A1092</f>
        <v>108900</v>
      </c>
      <c r="B1092" s="197"/>
      <c r="C1092" s="197">
        <f>'kosten tabel 2015'!K1092</f>
        <v>16100</v>
      </c>
      <c r="D1092" s="197">
        <f>'kosten tabel 2015'!L1092</f>
        <v>16905</v>
      </c>
    </row>
    <row r="1093" spans="1:4" x14ac:dyDescent="0.25">
      <c r="A1093" s="197">
        <f>'kosten tabel 2015'!A1093</f>
        <v>109000</v>
      </c>
      <c r="B1093" s="197"/>
      <c r="C1093" s="197">
        <f>'kosten tabel 2015'!K1093</f>
        <v>16100</v>
      </c>
      <c r="D1093" s="197">
        <f>'kosten tabel 2015'!L1093</f>
        <v>16905</v>
      </c>
    </row>
    <row r="1094" spans="1:4" x14ac:dyDescent="0.25">
      <c r="A1094" s="197">
        <f>'kosten tabel 2015'!A1094</f>
        <v>109100</v>
      </c>
      <c r="B1094" s="197"/>
      <c r="C1094" s="197">
        <f>'kosten tabel 2015'!K1094</f>
        <v>16100</v>
      </c>
      <c r="D1094" s="197">
        <f>'kosten tabel 2015'!L1094</f>
        <v>16905</v>
      </c>
    </row>
    <row r="1095" spans="1:4" x14ac:dyDescent="0.25">
      <c r="A1095" s="197">
        <f>'kosten tabel 2015'!A1095</f>
        <v>109200</v>
      </c>
      <c r="B1095" s="197"/>
      <c r="C1095" s="197">
        <f>'kosten tabel 2015'!K1095</f>
        <v>16200</v>
      </c>
      <c r="D1095" s="197">
        <f>'kosten tabel 2015'!L1095</f>
        <v>17010</v>
      </c>
    </row>
    <row r="1096" spans="1:4" x14ac:dyDescent="0.25">
      <c r="A1096" s="197">
        <f>'kosten tabel 2015'!A1096</f>
        <v>109300</v>
      </c>
      <c r="B1096" s="197"/>
      <c r="C1096" s="197">
        <f>'kosten tabel 2015'!K1096</f>
        <v>16200</v>
      </c>
      <c r="D1096" s="197">
        <f>'kosten tabel 2015'!L1096</f>
        <v>17010</v>
      </c>
    </row>
    <row r="1097" spans="1:4" x14ac:dyDescent="0.25">
      <c r="A1097" s="197">
        <f>'kosten tabel 2015'!A1097</f>
        <v>109400</v>
      </c>
      <c r="B1097" s="197"/>
      <c r="C1097" s="197">
        <f>'kosten tabel 2015'!K1097</f>
        <v>16200</v>
      </c>
      <c r="D1097" s="197">
        <f>'kosten tabel 2015'!L1097</f>
        <v>17010</v>
      </c>
    </row>
    <row r="1098" spans="1:4" x14ac:dyDescent="0.25">
      <c r="A1098" s="197">
        <f>'kosten tabel 2015'!A1098</f>
        <v>109500</v>
      </c>
      <c r="B1098" s="197"/>
      <c r="C1098" s="197">
        <f>'kosten tabel 2015'!K1098</f>
        <v>16200</v>
      </c>
      <c r="D1098" s="197">
        <f>'kosten tabel 2015'!L1098</f>
        <v>17010</v>
      </c>
    </row>
    <row r="1099" spans="1:4" x14ac:dyDescent="0.25">
      <c r="A1099" s="197">
        <f>'kosten tabel 2015'!A1099</f>
        <v>109600</v>
      </c>
      <c r="B1099" s="197"/>
      <c r="C1099" s="197">
        <f>'kosten tabel 2015'!K1099</f>
        <v>16200</v>
      </c>
      <c r="D1099" s="197">
        <f>'kosten tabel 2015'!L1099</f>
        <v>17010</v>
      </c>
    </row>
    <row r="1100" spans="1:4" x14ac:dyDescent="0.25">
      <c r="A1100" s="197">
        <f>'kosten tabel 2015'!A1100</f>
        <v>109700</v>
      </c>
      <c r="B1100" s="197"/>
      <c r="C1100" s="197">
        <f>'kosten tabel 2015'!K1100</f>
        <v>16200</v>
      </c>
      <c r="D1100" s="197">
        <f>'kosten tabel 2015'!L1100</f>
        <v>17010</v>
      </c>
    </row>
    <row r="1101" spans="1:4" x14ac:dyDescent="0.25">
      <c r="A1101" s="197">
        <f>'kosten tabel 2015'!A1101</f>
        <v>109800</v>
      </c>
      <c r="B1101" s="197"/>
      <c r="C1101" s="197">
        <f>'kosten tabel 2015'!K1101</f>
        <v>16200</v>
      </c>
      <c r="D1101" s="197">
        <f>'kosten tabel 2015'!L1101</f>
        <v>17010</v>
      </c>
    </row>
    <row r="1102" spans="1:4" x14ac:dyDescent="0.25">
      <c r="A1102" s="197">
        <f>'kosten tabel 2015'!A1102</f>
        <v>109900</v>
      </c>
      <c r="B1102" s="197"/>
      <c r="C1102" s="197">
        <f>'kosten tabel 2015'!K1102</f>
        <v>16200</v>
      </c>
      <c r="D1102" s="197">
        <f>'kosten tabel 2015'!L1102</f>
        <v>17010</v>
      </c>
    </row>
    <row r="1103" spans="1:4" x14ac:dyDescent="0.25">
      <c r="A1103" s="197">
        <f>'kosten tabel 2015'!A1103</f>
        <v>110000</v>
      </c>
      <c r="B1103" s="197"/>
      <c r="C1103" s="197">
        <f>'kosten tabel 2015'!K1103</f>
        <v>16200</v>
      </c>
      <c r="D1103" s="197">
        <f>'kosten tabel 2015'!L1103</f>
        <v>17010</v>
      </c>
    </row>
    <row r="1104" spans="1:4" x14ac:dyDescent="0.25">
      <c r="A1104" s="197">
        <f>'kosten tabel 2015'!A1104</f>
        <v>110100</v>
      </c>
      <c r="B1104" s="197"/>
      <c r="C1104" s="197">
        <f>'kosten tabel 2015'!K1104</f>
        <v>16200</v>
      </c>
      <c r="D1104" s="197">
        <f>'kosten tabel 2015'!L1104</f>
        <v>17010</v>
      </c>
    </row>
    <row r="1105" spans="1:4" x14ac:dyDescent="0.25">
      <c r="A1105" s="197">
        <f>'kosten tabel 2015'!A1105</f>
        <v>110200</v>
      </c>
      <c r="B1105" s="197"/>
      <c r="C1105" s="197">
        <f>'kosten tabel 2015'!K1105</f>
        <v>16300</v>
      </c>
      <c r="D1105" s="197">
        <f>'kosten tabel 2015'!L1105</f>
        <v>17115</v>
      </c>
    </row>
    <row r="1106" spans="1:4" x14ac:dyDescent="0.25">
      <c r="A1106" s="197">
        <f>'kosten tabel 2015'!A1106</f>
        <v>110300</v>
      </c>
      <c r="B1106" s="197"/>
      <c r="C1106" s="197">
        <f>'kosten tabel 2015'!K1106</f>
        <v>16300</v>
      </c>
      <c r="D1106" s="197">
        <f>'kosten tabel 2015'!L1106</f>
        <v>17115</v>
      </c>
    </row>
    <row r="1107" spans="1:4" x14ac:dyDescent="0.25">
      <c r="A1107" s="197">
        <f>'kosten tabel 2015'!A1107</f>
        <v>110400</v>
      </c>
      <c r="B1107" s="197"/>
      <c r="C1107" s="197">
        <f>'kosten tabel 2015'!K1107</f>
        <v>16300</v>
      </c>
      <c r="D1107" s="197">
        <f>'kosten tabel 2015'!L1107</f>
        <v>17115</v>
      </c>
    </row>
    <row r="1108" spans="1:4" x14ac:dyDescent="0.25">
      <c r="A1108" s="197">
        <f>'kosten tabel 2015'!A1108</f>
        <v>110500</v>
      </c>
      <c r="B1108" s="197"/>
      <c r="C1108" s="197">
        <f>'kosten tabel 2015'!K1108</f>
        <v>16300</v>
      </c>
      <c r="D1108" s="197">
        <f>'kosten tabel 2015'!L1108</f>
        <v>17115</v>
      </c>
    </row>
    <row r="1109" spans="1:4" x14ac:dyDescent="0.25">
      <c r="A1109" s="197">
        <f>'kosten tabel 2015'!A1109</f>
        <v>110600</v>
      </c>
      <c r="B1109" s="197"/>
      <c r="C1109" s="197">
        <f>'kosten tabel 2015'!K1109</f>
        <v>16300</v>
      </c>
      <c r="D1109" s="197">
        <f>'kosten tabel 2015'!L1109</f>
        <v>17115</v>
      </c>
    </row>
    <row r="1110" spans="1:4" x14ac:dyDescent="0.25">
      <c r="A1110" s="197">
        <f>'kosten tabel 2015'!A1110</f>
        <v>110700</v>
      </c>
      <c r="B1110" s="197"/>
      <c r="C1110" s="197">
        <f>'kosten tabel 2015'!K1110</f>
        <v>16300</v>
      </c>
      <c r="D1110" s="197">
        <f>'kosten tabel 2015'!L1110</f>
        <v>17115</v>
      </c>
    </row>
    <row r="1111" spans="1:4" x14ac:dyDescent="0.25">
      <c r="A1111" s="197">
        <f>'kosten tabel 2015'!A1111</f>
        <v>110800</v>
      </c>
      <c r="B1111" s="197"/>
      <c r="C1111" s="197">
        <f>'kosten tabel 2015'!K1111</f>
        <v>16300</v>
      </c>
      <c r="D1111" s="197">
        <f>'kosten tabel 2015'!L1111</f>
        <v>17115</v>
      </c>
    </row>
    <row r="1112" spans="1:4" x14ac:dyDescent="0.25">
      <c r="A1112" s="197">
        <f>'kosten tabel 2015'!A1112</f>
        <v>110900</v>
      </c>
      <c r="B1112" s="197"/>
      <c r="C1112" s="197">
        <f>'kosten tabel 2015'!K1112</f>
        <v>16300</v>
      </c>
      <c r="D1112" s="197">
        <f>'kosten tabel 2015'!L1112</f>
        <v>17115</v>
      </c>
    </row>
    <row r="1113" spans="1:4" x14ac:dyDescent="0.25">
      <c r="A1113" s="197">
        <f>'kosten tabel 2015'!A1113</f>
        <v>111000</v>
      </c>
      <c r="B1113" s="197"/>
      <c r="C1113" s="197">
        <f>'kosten tabel 2015'!K1113</f>
        <v>16300</v>
      </c>
      <c r="D1113" s="197">
        <f>'kosten tabel 2015'!L1113</f>
        <v>17115</v>
      </c>
    </row>
    <row r="1114" spans="1:4" x14ac:dyDescent="0.25">
      <c r="A1114" s="197">
        <f>'kosten tabel 2015'!A1114</f>
        <v>111100</v>
      </c>
      <c r="B1114" s="197"/>
      <c r="C1114" s="197">
        <f>'kosten tabel 2015'!K1114</f>
        <v>16300</v>
      </c>
      <c r="D1114" s="197">
        <f>'kosten tabel 2015'!L1114</f>
        <v>17115</v>
      </c>
    </row>
    <row r="1115" spans="1:4" x14ac:dyDescent="0.25">
      <c r="A1115" s="197">
        <f>'kosten tabel 2015'!A1115</f>
        <v>111200</v>
      </c>
      <c r="B1115" s="197"/>
      <c r="C1115" s="197">
        <f>'kosten tabel 2015'!K1115</f>
        <v>16400</v>
      </c>
      <c r="D1115" s="197">
        <f>'kosten tabel 2015'!L1115</f>
        <v>17220</v>
      </c>
    </row>
    <row r="1116" spans="1:4" x14ac:dyDescent="0.25">
      <c r="A1116" s="197">
        <f>'kosten tabel 2015'!A1116</f>
        <v>111300</v>
      </c>
      <c r="B1116" s="197"/>
      <c r="C1116" s="197">
        <f>'kosten tabel 2015'!K1116</f>
        <v>16400</v>
      </c>
      <c r="D1116" s="197">
        <f>'kosten tabel 2015'!L1116</f>
        <v>17220</v>
      </c>
    </row>
    <row r="1117" spans="1:4" x14ac:dyDescent="0.25">
      <c r="A1117" s="197">
        <f>'kosten tabel 2015'!A1117</f>
        <v>111400</v>
      </c>
      <c r="B1117" s="197"/>
      <c r="C1117" s="197">
        <f>'kosten tabel 2015'!K1117</f>
        <v>16400</v>
      </c>
      <c r="D1117" s="197">
        <f>'kosten tabel 2015'!L1117</f>
        <v>17220</v>
      </c>
    </row>
    <row r="1118" spans="1:4" x14ac:dyDescent="0.25">
      <c r="A1118" s="197">
        <f>'kosten tabel 2015'!A1118</f>
        <v>111500</v>
      </c>
      <c r="B1118" s="197"/>
      <c r="C1118" s="197">
        <f>'kosten tabel 2015'!K1118</f>
        <v>16400</v>
      </c>
      <c r="D1118" s="197">
        <f>'kosten tabel 2015'!L1118</f>
        <v>17220</v>
      </c>
    </row>
    <row r="1119" spans="1:4" x14ac:dyDescent="0.25">
      <c r="A1119" s="197">
        <f>'kosten tabel 2015'!A1119</f>
        <v>111600</v>
      </c>
      <c r="B1119" s="197"/>
      <c r="C1119" s="197">
        <f>'kosten tabel 2015'!K1119</f>
        <v>16400</v>
      </c>
      <c r="D1119" s="197">
        <f>'kosten tabel 2015'!L1119</f>
        <v>17220</v>
      </c>
    </row>
    <row r="1120" spans="1:4" x14ac:dyDescent="0.25">
      <c r="A1120" s="197">
        <f>'kosten tabel 2015'!A1120</f>
        <v>111700</v>
      </c>
      <c r="B1120" s="197"/>
      <c r="C1120" s="197">
        <f>'kosten tabel 2015'!K1120</f>
        <v>16400</v>
      </c>
      <c r="D1120" s="197">
        <f>'kosten tabel 2015'!L1120</f>
        <v>17220</v>
      </c>
    </row>
    <row r="1121" spans="1:4" x14ac:dyDescent="0.25">
      <c r="A1121" s="197">
        <f>'kosten tabel 2015'!A1121</f>
        <v>111800</v>
      </c>
      <c r="B1121" s="197"/>
      <c r="C1121" s="197">
        <f>'kosten tabel 2015'!K1121</f>
        <v>16400</v>
      </c>
      <c r="D1121" s="197">
        <f>'kosten tabel 2015'!L1121</f>
        <v>17220</v>
      </c>
    </row>
    <row r="1122" spans="1:4" x14ac:dyDescent="0.25">
      <c r="A1122" s="197">
        <f>'kosten tabel 2015'!A1122</f>
        <v>111900</v>
      </c>
      <c r="B1122" s="197"/>
      <c r="C1122" s="197">
        <f>'kosten tabel 2015'!K1122</f>
        <v>16400</v>
      </c>
      <c r="D1122" s="197">
        <f>'kosten tabel 2015'!L1122</f>
        <v>17220</v>
      </c>
    </row>
    <row r="1123" spans="1:4" x14ac:dyDescent="0.25">
      <c r="A1123" s="197">
        <f>'kosten tabel 2015'!A1123</f>
        <v>112000</v>
      </c>
      <c r="B1123" s="197"/>
      <c r="C1123" s="197">
        <f>'kosten tabel 2015'!K1123</f>
        <v>16400</v>
      </c>
      <c r="D1123" s="197">
        <f>'kosten tabel 2015'!L1123</f>
        <v>17220</v>
      </c>
    </row>
    <row r="1124" spans="1:4" x14ac:dyDescent="0.25">
      <c r="A1124" s="197">
        <f>'kosten tabel 2015'!A1124</f>
        <v>112100</v>
      </c>
      <c r="B1124" s="197"/>
      <c r="C1124" s="197">
        <f>'kosten tabel 2015'!K1124</f>
        <v>16400</v>
      </c>
      <c r="D1124" s="197">
        <f>'kosten tabel 2015'!L1124</f>
        <v>17220</v>
      </c>
    </row>
    <row r="1125" spans="1:4" x14ac:dyDescent="0.25">
      <c r="A1125" s="197">
        <f>'kosten tabel 2015'!A1125</f>
        <v>112200</v>
      </c>
      <c r="B1125" s="197"/>
      <c r="C1125" s="197">
        <f>'kosten tabel 2015'!K1125</f>
        <v>16500</v>
      </c>
      <c r="D1125" s="197">
        <f>'kosten tabel 2015'!L1125</f>
        <v>17325</v>
      </c>
    </row>
    <row r="1126" spans="1:4" x14ac:dyDescent="0.25">
      <c r="A1126" s="197">
        <f>'kosten tabel 2015'!A1126</f>
        <v>112300</v>
      </c>
      <c r="B1126" s="197"/>
      <c r="C1126" s="197">
        <f>'kosten tabel 2015'!K1126</f>
        <v>16500</v>
      </c>
      <c r="D1126" s="197">
        <f>'kosten tabel 2015'!L1126</f>
        <v>17325</v>
      </c>
    </row>
    <row r="1127" spans="1:4" x14ac:dyDescent="0.25">
      <c r="A1127" s="197">
        <f>'kosten tabel 2015'!A1127</f>
        <v>112400</v>
      </c>
      <c r="B1127" s="197"/>
      <c r="C1127" s="197">
        <f>'kosten tabel 2015'!K1127</f>
        <v>16500</v>
      </c>
      <c r="D1127" s="197">
        <f>'kosten tabel 2015'!L1127</f>
        <v>17325</v>
      </c>
    </row>
    <row r="1128" spans="1:4" x14ac:dyDescent="0.25">
      <c r="A1128" s="197">
        <f>'kosten tabel 2015'!A1128</f>
        <v>112500</v>
      </c>
      <c r="B1128" s="197"/>
      <c r="C1128" s="197">
        <f>'kosten tabel 2015'!K1128</f>
        <v>16500</v>
      </c>
      <c r="D1128" s="197">
        <f>'kosten tabel 2015'!L1128</f>
        <v>17325</v>
      </c>
    </row>
    <row r="1129" spans="1:4" x14ac:dyDescent="0.25">
      <c r="A1129" s="197">
        <f>'kosten tabel 2015'!A1129</f>
        <v>112600</v>
      </c>
      <c r="B1129" s="197"/>
      <c r="C1129" s="197">
        <f>'kosten tabel 2015'!K1129</f>
        <v>16500</v>
      </c>
      <c r="D1129" s="197">
        <f>'kosten tabel 2015'!L1129</f>
        <v>17325</v>
      </c>
    </row>
    <row r="1130" spans="1:4" x14ac:dyDescent="0.25">
      <c r="A1130" s="197">
        <f>'kosten tabel 2015'!A1130</f>
        <v>112700</v>
      </c>
      <c r="B1130" s="197"/>
      <c r="C1130" s="197">
        <f>'kosten tabel 2015'!K1130</f>
        <v>16500</v>
      </c>
      <c r="D1130" s="197">
        <f>'kosten tabel 2015'!L1130</f>
        <v>17325</v>
      </c>
    </row>
    <row r="1131" spans="1:4" x14ac:dyDescent="0.25">
      <c r="A1131" s="197">
        <f>'kosten tabel 2015'!A1131</f>
        <v>112800</v>
      </c>
      <c r="B1131" s="197"/>
      <c r="C1131" s="197">
        <f>'kosten tabel 2015'!K1131</f>
        <v>16500</v>
      </c>
      <c r="D1131" s="197">
        <f>'kosten tabel 2015'!L1131</f>
        <v>17325</v>
      </c>
    </row>
    <row r="1132" spans="1:4" x14ac:dyDescent="0.25">
      <c r="A1132" s="197">
        <f>'kosten tabel 2015'!A1132</f>
        <v>112900</v>
      </c>
      <c r="B1132" s="197"/>
      <c r="C1132" s="197">
        <f>'kosten tabel 2015'!K1132</f>
        <v>16500</v>
      </c>
      <c r="D1132" s="197">
        <f>'kosten tabel 2015'!L1132</f>
        <v>17325</v>
      </c>
    </row>
    <row r="1133" spans="1:4" x14ac:dyDescent="0.25">
      <c r="A1133" s="197">
        <f>'kosten tabel 2015'!A1133</f>
        <v>113000</v>
      </c>
      <c r="B1133" s="197"/>
      <c r="C1133" s="197">
        <f>'kosten tabel 2015'!K1133</f>
        <v>16500</v>
      </c>
      <c r="D1133" s="197">
        <f>'kosten tabel 2015'!L1133</f>
        <v>17325</v>
      </c>
    </row>
    <row r="1134" spans="1:4" x14ac:dyDescent="0.25">
      <c r="A1134" s="197">
        <f>'kosten tabel 2015'!A1134</f>
        <v>113100</v>
      </c>
      <c r="B1134" s="197"/>
      <c r="C1134" s="197">
        <f>'kosten tabel 2015'!K1134</f>
        <v>16500</v>
      </c>
      <c r="D1134" s="197">
        <f>'kosten tabel 2015'!L1134</f>
        <v>17325</v>
      </c>
    </row>
    <row r="1135" spans="1:4" x14ac:dyDescent="0.25">
      <c r="A1135" s="197">
        <f>'kosten tabel 2015'!A1135</f>
        <v>113200</v>
      </c>
      <c r="B1135" s="197"/>
      <c r="C1135" s="197">
        <f>'kosten tabel 2015'!K1135</f>
        <v>16600</v>
      </c>
      <c r="D1135" s="197">
        <f>'kosten tabel 2015'!L1135</f>
        <v>17430</v>
      </c>
    </row>
    <row r="1136" spans="1:4" x14ac:dyDescent="0.25">
      <c r="A1136" s="197">
        <f>'kosten tabel 2015'!A1136</f>
        <v>113300</v>
      </c>
      <c r="B1136" s="197"/>
      <c r="C1136" s="197">
        <f>'kosten tabel 2015'!K1136</f>
        <v>16600</v>
      </c>
      <c r="D1136" s="197">
        <f>'kosten tabel 2015'!L1136</f>
        <v>17430</v>
      </c>
    </row>
    <row r="1137" spans="1:4" x14ac:dyDescent="0.25">
      <c r="A1137" s="197">
        <f>'kosten tabel 2015'!A1137</f>
        <v>113400</v>
      </c>
      <c r="B1137" s="197"/>
      <c r="C1137" s="197">
        <f>'kosten tabel 2015'!K1137</f>
        <v>16600</v>
      </c>
      <c r="D1137" s="197">
        <f>'kosten tabel 2015'!L1137</f>
        <v>17430</v>
      </c>
    </row>
    <row r="1138" spans="1:4" x14ac:dyDescent="0.25">
      <c r="A1138" s="197">
        <f>'kosten tabel 2015'!A1138</f>
        <v>113500</v>
      </c>
      <c r="B1138" s="197"/>
      <c r="C1138" s="197">
        <f>'kosten tabel 2015'!K1138</f>
        <v>16600</v>
      </c>
      <c r="D1138" s="197">
        <f>'kosten tabel 2015'!L1138</f>
        <v>17430</v>
      </c>
    </row>
    <row r="1139" spans="1:4" x14ac:dyDescent="0.25">
      <c r="A1139" s="197">
        <f>'kosten tabel 2015'!A1139</f>
        <v>113600</v>
      </c>
      <c r="B1139" s="197"/>
      <c r="C1139" s="197">
        <f>'kosten tabel 2015'!K1139</f>
        <v>16600</v>
      </c>
      <c r="D1139" s="197">
        <f>'kosten tabel 2015'!L1139</f>
        <v>17430</v>
      </c>
    </row>
    <row r="1140" spans="1:4" x14ac:dyDescent="0.25">
      <c r="A1140" s="197">
        <f>'kosten tabel 2015'!A1140</f>
        <v>113700</v>
      </c>
      <c r="B1140" s="197"/>
      <c r="C1140" s="197">
        <f>'kosten tabel 2015'!K1140</f>
        <v>16600</v>
      </c>
      <c r="D1140" s="197">
        <f>'kosten tabel 2015'!L1140</f>
        <v>17430</v>
      </c>
    </row>
    <row r="1141" spans="1:4" x14ac:dyDescent="0.25">
      <c r="A1141" s="197">
        <f>'kosten tabel 2015'!A1141</f>
        <v>113800</v>
      </c>
      <c r="B1141" s="197"/>
      <c r="C1141" s="197">
        <f>'kosten tabel 2015'!K1141</f>
        <v>16600</v>
      </c>
      <c r="D1141" s="197">
        <f>'kosten tabel 2015'!L1141</f>
        <v>17430</v>
      </c>
    </row>
    <row r="1142" spans="1:4" x14ac:dyDescent="0.25">
      <c r="A1142" s="197">
        <f>'kosten tabel 2015'!A1142</f>
        <v>113900</v>
      </c>
      <c r="B1142" s="197"/>
      <c r="C1142" s="197">
        <f>'kosten tabel 2015'!K1142</f>
        <v>16600</v>
      </c>
      <c r="D1142" s="197">
        <f>'kosten tabel 2015'!L1142</f>
        <v>17430</v>
      </c>
    </row>
    <row r="1143" spans="1:4" x14ac:dyDescent="0.25">
      <c r="A1143" s="197">
        <f>'kosten tabel 2015'!A1143</f>
        <v>114000</v>
      </c>
      <c r="B1143" s="197"/>
      <c r="C1143" s="197">
        <f>'kosten tabel 2015'!K1143</f>
        <v>16600</v>
      </c>
      <c r="D1143" s="197">
        <f>'kosten tabel 2015'!L1143</f>
        <v>17430</v>
      </c>
    </row>
    <row r="1144" spans="1:4" x14ac:dyDescent="0.25">
      <c r="A1144" s="197">
        <f>'kosten tabel 2015'!A1144</f>
        <v>114100</v>
      </c>
      <c r="B1144" s="197"/>
      <c r="C1144" s="197">
        <f>'kosten tabel 2015'!K1144</f>
        <v>16600</v>
      </c>
      <c r="D1144" s="197">
        <f>'kosten tabel 2015'!L1144</f>
        <v>17430</v>
      </c>
    </row>
    <row r="1145" spans="1:4" x14ac:dyDescent="0.25">
      <c r="A1145" s="197">
        <f>'kosten tabel 2015'!A1145</f>
        <v>114200</v>
      </c>
      <c r="B1145" s="197"/>
      <c r="C1145" s="197">
        <f>'kosten tabel 2015'!K1145</f>
        <v>16600</v>
      </c>
      <c r="D1145" s="197">
        <f>'kosten tabel 2015'!L1145</f>
        <v>17430</v>
      </c>
    </row>
    <row r="1146" spans="1:4" x14ac:dyDescent="0.25">
      <c r="A1146" s="197">
        <f>'kosten tabel 2015'!A1146</f>
        <v>114300</v>
      </c>
      <c r="B1146" s="197"/>
      <c r="C1146" s="197">
        <f>'kosten tabel 2015'!K1146</f>
        <v>16700</v>
      </c>
      <c r="D1146" s="197">
        <f>'kosten tabel 2015'!L1146</f>
        <v>17535</v>
      </c>
    </row>
    <row r="1147" spans="1:4" x14ac:dyDescent="0.25">
      <c r="A1147" s="197">
        <f>'kosten tabel 2015'!A1147</f>
        <v>114400</v>
      </c>
      <c r="B1147" s="197"/>
      <c r="C1147" s="197">
        <f>'kosten tabel 2015'!K1147</f>
        <v>16700</v>
      </c>
      <c r="D1147" s="197">
        <f>'kosten tabel 2015'!L1147</f>
        <v>17535</v>
      </c>
    </row>
    <row r="1148" spans="1:4" x14ac:dyDescent="0.25">
      <c r="A1148" s="197">
        <f>'kosten tabel 2015'!A1148</f>
        <v>114500</v>
      </c>
      <c r="B1148" s="197"/>
      <c r="C1148" s="197">
        <f>'kosten tabel 2015'!K1148</f>
        <v>16700</v>
      </c>
      <c r="D1148" s="197">
        <f>'kosten tabel 2015'!L1148</f>
        <v>17535</v>
      </c>
    </row>
    <row r="1149" spans="1:4" x14ac:dyDescent="0.25">
      <c r="A1149" s="197">
        <f>'kosten tabel 2015'!A1149</f>
        <v>114600</v>
      </c>
      <c r="B1149" s="197"/>
      <c r="C1149" s="197">
        <f>'kosten tabel 2015'!K1149</f>
        <v>16700</v>
      </c>
      <c r="D1149" s="197">
        <f>'kosten tabel 2015'!L1149</f>
        <v>17535</v>
      </c>
    </row>
    <row r="1150" spans="1:4" x14ac:dyDescent="0.25">
      <c r="A1150" s="197">
        <f>'kosten tabel 2015'!A1150</f>
        <v>114700</v>
      </c>
      <c r="B1150" s="197"/>
      <c r="C1150" s="197">
        <f>'kosten tabel 2015'!K1150</f>
        <v>16700</v>
      </c>
      <c r="D1150" s="197">
        <f>'kosten tabel 2015'!L1150</f>
        <v>17535</v>
      </c>
    </row>
    <row r="1151" spans="1:4" x14ac:dyDescent="0.25">
      <c r="A1151" s="197">
        <f>'kosten tabel 2015'!A1151</f>
        <v>114800</v>
      </c>
      <c r="B1151" s="197"/>
      <c r="C1151" s="197">
        <f>'kosten tabel 2015'!K1151</f>
        <v>16700</v>
      </c>
      <c r="D1151" s="197">
        <f>'kosten tabel 2015'!L1151</f>
        <v>17535</v>
      </c>
    </row>
    <row r="1152" spans="1:4" x14ac:dyDescent="0.25">
      <c r="A1152" s="197">
        <f>'kosten tabel 2015'!A1152</f>
        <v>114900</v>
      </c>
      <c r="B1152" s="197"/>
      <c r="C1152" s="197">
        <f>'kosten tabel 2015'!K1152</f>
        <v>16700</v>
      </c>
      <c r="D1152" s="197">
        <f>'kosten tabel 2015'!L1152</f>
        <v>17535</v>
      </c>
    </row>
    <row r="1153" spans="1:4" x14ac:dyDescent="0.25">
      <c r="A1153" s="197">
        <f>'kosten tabel 2015'!A1153</f>
        <v>115000</v>
      </c>
      <c r="B1153" s="197"/>
      <c r="C1153" s="197">
        <f>'kosten tabel 2015'!K1153</f>
        <v>16700</v>
      </c>
      <c r="D1153" s="197">
        <f>'kosten tabel 2015'!L1153</f>
        <v>17535</v>
      </c>
    </row>
    <row r="1154" spans="1:4" x14ac:dyDescent="0.25">
      <c r="A1154" s="197">
        <f>'kosten tabel 2015'!A1154</f>
        <v>115100</v>
      </c>
      <c r="B1154" s="197"/>
      <c r="C1154" s="197">
        <f>'kosten tabel 2015'!K1154</f>
        <v>16700</v>
      </c>
      <c r="D1154" s="197">
        <f>'kosten tabel 2015'!L1154</f>
        <v>17535</v>
      </c>
    </row>
    <row r="1155" spans="1:4" x14ac:dyDescent="0.25">
      <c r="A1155" s="197">
        <f>'kosten tabel 2015'!A1155</f>
        <v>115200</v>
      </c>
      <c r="B1155" s="197"/>
      <c r="C1155" s="197">
        <f>'kosten tabel 2015'!K1155</f>
        <v>16700</v>
      </c>
      <c r="D1155" s="197">
        <f>'kosten tabel 2015'!L1155</f>
        <v>17535</v>
      </c>
    </row>
    <row r="1156" spans="1:4" x14ac:dyDescent="0.25">
      <c r="A1156" s="197">
        <f>'kosten tabel 2015'!A1156</f>
        <v>115300</v>
      </c>
      <c r="B1156" s="197"/>
      <c r="C1156" s="197">
        <f>'kosten tabel 2015'!K1156</f>
        <v>16800</v>
      </c>
      <c r="D1156" s="197">
        <f>'kosten tabel 2015'!L1156</f>
        <v>17640</v>
      </c>
    </row>
    <row r="1157" spans="1:4" x14ac:dyDescent="0.25">
      <c r="A1157" s="197">
        <f>'kosten tabel 2015'!A1157</f>
        <v>115400</v>
      </c>
      <c r="B1157" s="197"/>
      <c r="C1157" s="197">
        <f>'kosten tabel 2015'!K1157</f>
        <v>16800</v>
      </c>
      <c r="D1157" s="197">
        <f>'kosten tabel 2015'!L1157</f>
        <v>17640</v>
      </c>
    </row>
    <row r="1158" spans="1:4" x14ac:dyDescent="0.25">
      <c r="A1158" s="197">
        <f>'kosten tabel 2015'!A1158</f>
        <v>115500</v>
      </c>
      <c r="B1158" s="197"/>
      <c r="C1158" s="197">
        <f>'kosten tabel 2015'!K1158</f>
        <v>16800</v>
      </c>
      <c r="D1158" s="197">
        <f>'kosten tabel 2015'!L1158</f>
        <v>17640</v>
      </c>
    </row>
    <row r="1159" spans="1:4" x14ac:dyDescent="0.25">
      <c r="A1159" s="197">
        <f>'kosten tabel 2015'!A1159</f>
        <v>115600</v>
      </c>
      <c r="B1159" s="197"/>
      <c r="C1159" s="197">
        <f>'kosten tabel 2015'!K1159</f>
        <v>16800</v>
      </c>
      <c r="D1159" s="197">
        <f>'kosten tabel 2015'!L1159</f>
        <v>17640</v>
      </c>
    </row>
    <row r="1160" spans="1:4" x14ac:dyDescent="0.25">
      <c r="A1160" s="197">
        <f>'kosten tabel 2015'!A1160</f>
        <v>115700</v>
      </c>
      <c r="B1160" s="197"/>
      <c r="C1160" s="197">
        <f>'kosten tabel 2015'!K1160</f>
        <v>16800</v>
      </c>
      <c r="D1160" s="197">
        <f>'kosten tabel 2015'!L1160</f>
        <v>17640</v>
      </c>
    </row>
    <row r="1161" spans="1:4" x14ac:dyDescent="0.25">
      <c r="A1161" s="197">
        <f>'kosten tabel 2015'!A1161</f>
        <v>115800</v>
      </c>
      <c r="B1161" s="197"/>
      <c r="C1161" s="197">
        <f>'kosten tabel 2015'!K1161</f>
        <v>16800</v>
      </c>
      <c r="D1161" s="197">
        <f>'kosten tabel 2015'!L1161</f>
        <v>17640</v>
      </c>
    </row>
    <row r="1162" spans="1:4" x14ac:dyDescent="0.25">
      <c r="A1162" s="197">
        <f>'kosten tabel 2015'!A1162</f>
        <v>115900</v>
      </c>
      <c r="B1162" s="197"/>
      <c r="C1162" s="197">
        <f>'kosten tabel 2015'!K1162</f>
        <v>16800</v>
      </c>
      <c r="D1162" s="197">
        <f>'kosten tabel 2015'!L1162</f>
        <v>17640</v>
      </c>
    </row>
    <row r="1163" spans="1:4" x14ac:dyDescent="0.25">
      <c r="A1163" s="197">
        <f>'kosten tabel 2015'!A1163</f>
        <v>116000</v>
      </c>
      <c r="B1163" s="197"/>
      <c r="C1163" s="197">
        <f>'kosten tabel 2015'!K1163</f>
        <v>16800</v>
      </c>
      <c r="D1163" s="197">
        <f>'kosten tabel 2015'!L1163</f>
        <v>17640</v>
      </c>
    </row>
    <row r="1164" spans="1:4" x14ac:dyDescent="0.25">
      <c r="A1164" s="197">
        <f>'kosten tabel 2015'!A1164</f>
        <v>116100</v>
      </c>
      <c r="B1164" s="197"/>
      <c r="C1164" s="197">
        <f>'kosten tabel 2015'!K1164</f>
        <v>16800</v>
      </c>
      <c r="D1164" s="197">
        <f>'kosten tabel 2015'!L1164</f>
        <v>17640</v>
      </c>
    </row>
    <row r="1165" spans="1:4" x14ac:dyDescent="0.25">
      <c r="A1165" s="197">
        <f>'kosten tabel 2015'!A1165</f>
        <v>116200</v>
      </c>
      <c r="B1165" s="197"/>
      <c r="C1165" s="197">
        <f>'kosten tabel 2015'!K1165</f>
        <v>16800</v>
      </c>
      <c r="D1165" s="197">
        <f>'kosten tabel 2015'!L1165</f>
        <v>17640</v>
      </c>
    </row>
    <row r="1166" spans="1:4" x14ac:dyDescent="0.25">
      <c r="A1166" s="197">
        <f>'kosten tabel 2015'!A1166</f>
        <v>116300</v>
      </c>
      <c r="B1166" s="197"/>
      <c r="C1166" s="197">
        <f>'kosten tabel 2015'!K1166</f>
        <v>16900</v>
      </c>
      <c r="D1166" s="197">
        <f>'kosten tabel 2015'!L1166</f>
        <v>17745</v>
      </c>
    </row>
    <row r="1167" spans="1:4" x14ac:dyDescent="0.25">
      <c r="A1167" s="197">
        <f>'kosten tabel 2015'!A1167</f>
        <v>116400</v>
      </c>
      <c r="B1167" s="197"/>
      <c r="C1167" s="197">
        <f>'kosten tabel 2015'!K1167</f>
        <v>16900</v>
      </c>
      <c r="D1167" s="197">
        <f>'kosten tabel 2015'!L1167</f>
        <v>17745</v>
      </c>
    </row>
    <row r="1168" spans="1:4" x14ac:dyDescent="0.25">
      <c r="A1168" s="197">
        <f>'kosten tabel 2015'!A1168</f>
        <v>116500</v>
      </c>
      <c r="B1168" s="197"/>
      <c r="C1168" s="197">
        <f>'kosten tabel 2015'!K1168</f>
        <v>16900</v>
      </c>
      <c r="D1168" s="197">
        <f>'kosten tabel 2015'!L1168</f>
        <v>17745</v>
      </c>
    </row>
    <row r="1169" spans="1:4" x14ac:dyDescent="0.25">
      <c r="A1169" s="197">
        <f>'kosten tabel 2015'!A1169</f>
        <v>116600</v>
      </c>
      <c r="B1169" s="197"/>
      <c r="C1169" s="197">
        <f>'kosten tabel 2015'!K1169</f>
        <v>16900</v>
      </c>
      <c r="D1169" s="197">
        <f>'kosten tabel 2015'!L1169</f>
        <v>17745</v>
      </c>
    </row>
    <row r="1170" spans="1:4" x14ac:dyDescent="0.25">
      <c r="A1170" s="197">
        <f>'kosten tabel 2015'!A1170</f>
        <v>116700</v>
      </c>
      <c r="B1170" s="197"/>
      <c r="C1170" s="197">
        <f>'kosten tabel 2015'!K1170</f>
        <v>16900</v>
      </c>
      <c r="D1170" s="197">
        <f>'kosten tabel 2015'!L1170</f>
        <v>17745</v>
      </c>
    </row>
    <row r="1171" spans="1:4" x14ac:dyDescent="0.25">
      <c r="A1171" s="197">
        <f>'kosten tabel 2015'!A1171</f>
        <v>116800</v>
      </c>
      <c r="B1171" s="197"/>
      <c r="C1171" s="197">
        <f>'kosten tabel 2015'!K1171</f>
        <v>16900</v>
      </c>
      <c r="D1171" s="197">
        <f>'kosten tabel 2015'!L1171</f>
        <v>17745</v>
      </c>
    </row>
    <row r="1172" spans="1:4" x14ac:dyDescent="0.25">
      <c r="A1172" s="197">
        <f>'kosten tabel 2015'!A1172</f>
        <v>116900</v>
      </c>
      <c r="B1172" s="197"/>
      <c r="C1172" s="197">
        <f>'kosten tabel 2015'!K1172</f>
        <v>16900</v>
      </c>
      <c r="D1172" s="197">
        <f>'kosten tabel 2015'!L1172</f>
        <v>17745</v>
      </c>
    </row>
    <row r="1173" spans="1:4" x14ac:dyDescent="0.25">
      <c r="A1173" s="197">
        <f>'kosten tabel 2015'!A1173</f>
        <v>117000</v>
      </c>
      <c r="B1173" s="197"/>
      <c r="C1173" s="197">
        <f>'kosten tabel 2015'!K1173</f>
        <v>16900</v>
      </c>
      <c r="D1173" s="197">
        <f>'kosten tabel 2015'!L1173</f>
        <v>17745</v>
      </c>
    </row>
    <row r="1174" spans="1:4" x14ac:dyDescent="0.25">
      <c r="A1174" s="197">
        <f>'kosten tabel 2015'!A1174</f>
        <v>117100</v>
      </c>
      <c r="B1174" s="197"/>
      <c r="C1174" s="197">
        <f>'kosten tabel 2015'!K1174</f>
        <v>16900</v>
      </c>
      <c r="D1174" s="197">
        <f>'kosten tabel 2015'!L1174</f>
        <v>17745</v>
      </c>
    </row>
    <row r="1175" spans="1:4" x14ac:dyDescent="0.25">
      <c r="A1175" s="197">
        <f>'kosten tabel 2015'!A1175</f>
        <v>117200</v>
      </c>
      <c r="B1175" s="197"/>
      <c r="C1175" s="197">
        <f>'kosten tabel 2015'!K1175</f>
        <v>16900</v>
      </c>
      <c r="D1175" s="197">
        <f>'kosten tabel 2015'!L1175</f>
        <v>17745</v>
      </c>
    </row>
    <row r="1176" spans="1:4" x14ac:dyDescent="0.25">
      <c r="A1176" s="197">
        <f>'kosten tabel 2015'!A1176</f>
        <v>117300</v>
      </c>
      <c r="B1176" s="197"/>
      <c r="C1176" s="197">
        <f>'kosten tabel 2015'!K1176</f>
        <v>17000</v>
      </c>
      <c r="D1176" s="197">
        <f>'kosten tabel 2015'!L1176</f>
        <v>17850</v>
      </c>
    </row>
    <row r="1177" spans="1:4" x14ac:dyDescent="0.25">
      <c r="A1177" s="197">
        <f>'kosten tabel 2015'!A1177</f>
        <v>117400</v>
      </c>
      <c r="B1177" s="197"/>
      <c r="C1177" s="197">
        <f>'kosten tabel 2015'!K1177</f>
        <v>17000</v>
      </c>
      <c r="D1177" s="197">
        <f>'kosten tabel 2015'!L1177</f>
        <v>17850</v>
      </c>
    </row>
    <row r="1178" spans="1:4" x14ac:dyDescent="0.25">
      <c r="A1178" s="197">
        <f>'kosten tabel 2015'!A1178</f>
        <v>117500</v>
      </c>
      <c r="B1178" s="197"/>
      <c r="C1178" s="197">
        <f>'kosten tabel 2015'!K1178</f>
        <v>17000</v>
      </c>
      <c r="D1178" s="197">
        <f>'kosten tabel 2015'!L1178</f>
        <v>17850</v>
      </c>
    </row>
    <row r="1179" spans="1:4" x14ac:dyDescent="0.25">
      <c r="A1179" s="197">
        <f>'kosten tabel 2015'!A1179</f>
        <v>117600</v>
      </c>
      <c r="B1179" s="197"/>
      <c r="C1179" s="197">
        <f>'kosten tabel 2015'!K1179</f>
        <v>17000</v>
      </c>
      <c r="D1179" s="197">
        <f>'kosten tabel 2015'!L1179</f>
        <v>17850</v>
      </c>
    </row>
    <row r="1180" spans="1:4" x14ac:dyDescent="0.25">
      <c r="A1180" s="197">
        <f>'kosten tabel 2015'!A1180</f>
        <v>117700</v>
      </c>
      <c r="B1180" s="197"/>
      <c r="C1180" s="197">
        <f>'kosten tabel 2015'!K1180</f>
        <v>17000</v>
      </c>
      <c r="D1180" s="197">
        <f>'kosten tabel 2015'!L1180</f>
        <v>17850</v>
      </c>
    </row>
    <row r="1181" spans="1:4" x14ac:dyDescent="0.25">
      <c r="A1181" s="197">
        <f>'kosten tabel 2015'!A1181</f>
        <v>117800</v>
      </c>
      <c r="B1181" s="197"/>
      <c r="C1181" s="197">
        <f>'kosten tabel 2015'!K1181</f>
        <v>17000</v>
      </c>
      <c r="D1181" s="197">
        <f>'kosten tabel 2015'!L1181</f>
        <v>17850</v>
      </c>
    </row>
    <row r="1182" spans="1:4" x14ac:dyDescent="0.25">
      <c r="A1182" s="197">
        <f>'kosten tabel 2015'!A1182</f>
        <v>117900</v>
      </c>
      <c r="B1182" s="197"/>
      <c r="C1182" s="197">
        <f>'kosten tabel 2015'!K1182</f>
        <v>17000</v>
      </c>
      <c r="D1182" s="197">
        <f>'kosten tabel 2015'!L1182</f>
        <v>17850</v>
      </c>
    </row>
    <row r="1183" spans="1:4" x14ac:dyDescent="0.25">
      <c r="A1183" s="197">
        <f>'kosten tabel 2015'!A1183</f>
        <v>118000</v>
      </c>
      <c r="B1183" s="197"/>
      <c r="C1183" s="197">
        <f>'kosten tabel 2015'!K1183</f>
        <v>17000</v>
      </c>
      <c r="D1183" s="197">
        <f>'kosten tabel 2015'!L1183</f>
        <v>17850</v>
      </c>
    </row>
    <row r="1184" spans="1:4" x14ac:dyDescent="0.25">
      <c r="A1184" s="197">
        <f>'kosten tabel 2015'!A1184</f>
        <v>118100</v>
      </c>
      <c r="B1184" s="197"/>
      <c r="C1184" s="197">
        <f>'kosten tabel 2015'!K1184</f>
        <v>17000</v>
      </c>
      <c r="D1184" s="197">
        <f>'kosten tabel 2015'!L1184</f>
        <v>17850</v>
      </c>
    </row>
    <row r="1185" spans="1:4" x14ac:dyDescent="0.25">
      <c r="A1185" s="197">
        <f>'kosten tabel 2015'!A1185</f>
        <v>118200</v>
      </c>
      <c r="B1185" s="197"/>
      <c r="C1185" s="197">
        <f>'kosten tabel 2015'!K1185</f>
        <v>17000</v>
      </c>
      <c r="D1185" s="197">
        <f>'kosten tabel 2015'!L1185</f>
        <v>17850</v>
      </c>
    </row>
    <row r="1186" spans="1:4" x14ac:dyDescent="0.25">
      <c r="A1186" s="197">
        <f>'kosten tabel 2015'!A1186</f>
        <v>118300</v>
      </c>
      <c r="B1186" s="197"/>
      <c r="C1186" s="197">
        <f>'kosten tabel 2015'!K1186</f>
        <v>17100</v>
      </c>
      <c r="D1186" s="197">
        <f>'kosten tabel 2015'!L1186</f>
        <v>17955</v>
      </c>
    </row>
    <row r="1187" spans="1:4" x14ac:dyDescent="0.25">
      <c r="A1187" s="197">
        <f>'kosten tabel 2015'!A1187</f>
        <v>118400</v>
      </c>
      <c r="B1187" s="197"/>
      <c r="C1187" s="197">
        <f>'kosten tabel 2015'!K1187</f>
        <v>17100</v>
      </c>
      <c r="D1187" s="197">
        <f>'kosten tabel 2015'!L1187</f>
        <v>17955</v>
      </c>
    </row>
    <row r="1188" spans="1:4" x14ac:dyDescent="0.25">
      <c r="A1188" s="197">
        <f>'kosten tabel 2015'!A1188</f>
        <v>118500</v>
      </c>
      <c r="B1188" s="197"/>
      <c r="C1188" s="197">
        <f>'kosten tabel 2015'!K1188</f>
        <v>17100</v>
      </c>
      <c r="D1188" s="197">
        <f>'kosten tabel 2015'!L1188</f>
        <v>17955</v>
      </c>
    </row>
    <row r="1189" spans="1:4" x14ac:dyDescent="0.25">
      <c r="A1189" s="197">
        <f>'kosten tabel 2015'!A1189</f>
        <v>118600</v>
      </c>
      <c r="B1189" s="197"/>
      <c r="C1189" s="197">
        <f>'kosten tabel 2015'!K1189</f>
        <v>17100</v>
      </c>
      <c r="D1189" s="197">
        <f>'kosten tabel 2015'!L1189</f>
        <v>17955</v>
      </c>
    </row>
    <row r="1190" spans="1:4" x14ac:dyDescent="0.25">
      <c r="A1190" s="197">
        <f>'kosten tabel 2015'!A1190</f>
        <v>118700</v>
      </c>
      <c r="B1190" s="197"/>
      <c r="C1190" s="197">
        <f>'kosten tabel 2015'!K1190</f>
        <v>17100</v>
      </c>
      <c r="D1190" s="197">
        <f>'kosten tabel 2015'!L1190</f>
        <v>17955</v>
      </c>
    </row>
    <row r="1191" spans="1:4" x14ac:dyDescent="0.25">
      <c r="A1191" s="197">
        <f>'kosten tabel 2015'!A1191</f>
        <v>118800</v>
      </c>
      <c r="B1191" s="197"/>
      <c r="C1191" s="197">
        <f>'kosten tabel 2015'!K1191</f>
        <v>17100</v>
      </c>
      <c r="D1191" s="197">
        <f>'kosten tabel 2015'!L1191</f>
        <v>17955</v>
      </c>
    </row>
    <row r="1192" spans="1:4" x14ac:dyDescent="0.25">
      <c r="A1192" s="197">
        <f>'kosten tabel 2015'!A1192</f>
        <v>118900</v>
      </c>
      <c r="B1192" s="197"/>
      <c r="C1192" s="197">
        <f>'kosten tabel 2015'!K1192</f>
        <v>17100</v>
      </c>
      <c r="D1192" s="197">
        <f>'kosten tabel 2015'!L1192</f>
        <v>17955</v>
      </c>
    </row>
    <row r="1193" spans="1:4" x14ac:dyDescent="0.25">
      <c r="A1193" s="197">
        <f>'kosten tabel 2015'!A1193</f>
        <v>119000</v>
      </c>
      <c r="B1193" s="197"/>
      <c r="C1193" s="197">
        <f>'kosten tabel 2015'!K1193</f>
        <v>17100</v>
      </c>
      <c r="D1193" s="197">
        <f>'kosten tabel 2015'!L1193</f>
        <v>17955</v>
      </c>
    </row>
    <row r="1194" spans="1:4" x14ac:dyDescent="0.25">
      <c r="A1194" s="197">
        <f>'kosten tabel 2015'!A1194</f>
        <v>119100</v>
      </c>
      <c r="B1194" s="197"/>
      <c r="C1194" s="197">
        <f>'kosten tabel 2015'!K1194</f>
        <v>17100</v>
      </c>
      <c r="D1194" s="197">
        <f>'kosten tabel 2015'!L1194</f>
        <v>17955</v>
      </c>
    </row>
    <row r="1195" spans="1:4" x14ac:dyDescent="0.25">
      <c r="A1195" s="197">
        <f>'kosten tabel 2015'!A1195</f>
        <v>119200</v>
      </c>
      <c r="B1195" s="197"/>
      <c r="C1195" s="197">
        <f>'kosten tabel 2015'!K1195</f>
        <v>17100</v>
      </c>
      <c r="D1195" s="197">
        <f>'kosten tabel 2015'!L1195</f>
        <v>17955</v>
      </c>
    </row>
    <row r="1196" spans="1:4" x14ac:dyDescent="0.25">
      <c r="A1196" s="197">
        <f>'kosten tabel 2015'!A1196</f>
        <v>119300</v>
      </c>
      <c r="B1196" s="197"/>
      <c r="C1196" s="197">
        <f>'kosten tabel 2015'!K1196</f>
        <v>17200</v>
      </c>
      <c r="D1196" s="197">
        <f>'kosten tabel 2015'!L1196</f>
        <v>18060</v>
      </c>
    </row>
    <row r="1197" spans="1:4" x14ac:dyDescent="0.25">
      <c r="A1197" s="197">
        <f>'kosten tabel 2015'!A1197</f>
        <v>119400</v>
      </c>
      <c r="B1197" s="197"/>
      <c r="C1197" s="197">
        <f>'kosten tabel 2015'!K1197</f>
        <v>17200</v>
      </c>
      <c r="D1197" s="197">
        <f>'kosten tabel 2015'!L1197</f>
        <v>18060</v>
      </c>
    </row>
    <row r="1198" spans="1:4" x14ac:dyDescent="0.25">
      <c r="A1198" s="197">
        <f>'kosten tabel 2015'!A1198</f>
        <v>119500</v>
      </c>
      <c r="B1198" s="197"/>
      <c r="C1198" s="197">
        <f>'kosten tabel 2015'!K1198</f>
        <v>17200</v>
      </c>
      <c r="D1198" s="197">
        <f>'kosten tabel 2015'!L1198</f>
        <v>18060</v>
      </c>
    </row>
    <row r="1199" spans="1:4" x14ac:dyDescent="0.25">
      <c r="A1199" s="197">
        <f>'kosten tabel 2015'!A1199</f>
        <v>119600</v>
      </c>
      <c r="B1199" s="197"/>
      <c r="C1199" s="197">
        <f>'kosten tabel 2015'!K1199</f>
        <v>17200</v>
      </c>
      <c r="D1199" s="197">
        <f>'kosten tabel 2015'!L1199</f>
        <v>18060</v>
      </c>
    </row>
    <row r="1200" spans="1:4" x14ac:dyDescent="0.25">
      <c r="A1200" s="197">
        <f>'kosten tabel 2015'!A1200</f>
        <v>119700</v>
      </c>
      <c r="B1200" s="197"/>
      <c r="C1200" s="197">
        <f>'kosten tabel 2015'!K1200</f>
        <v>17200</v>
      </c>
      <c r="D1200" s="197">
        <f>'kosten tabel 2015'!L1200</f>
        <v>18060</v>
      </c>
    </row>
    <row r="1201" spans="1:4" x14ac:dyDescent="0.25">
      <c r="A1201" s="197">
        <f>'kosten tabel 2015'!A1201</f>
        <v>119800</v>
      </c>
      <c r="B1201" s="197"/>
      <c r="C1201" s="197">
        <f>'kosten tabel 2015'!K1201</f>
        <v>17200</v>
      </c>
      <c r="D1201" s="197">
        <f>'kosten tabel 2015'!L1201</f>
        <v>18060</v>
      </c>
    </row>
    <row r="1202" spans="1:4" x14ac:dyDescent="0.25">
      <c r="A1202" s="197">
        <f>'kosten tabel 2015'!A1202</f>
        <v>119900</v>
      </c>
      <c r="B1202" s="197"/>
      <c r="C1202" s="197">
        <f>'kosten tabel 2015'!K1202</f>
        <v>17200</v>
      </c>
      <c r="D1202" s="197">
        <f>'kosten tabel 2015'!L1202</f>
        <v>18060</v>
      </c>
    </row>
    <row r="1203" spans="1:4" x14ac:dyDescent="0.25">
      <c r="A1203" s="197">
        <f>'kosten tabel 2015'!A1203</f>
        <v>120000</v>
      </c>
      <c r="B1203" s="197"/>
      <c r="C1203" s="197">
        <f>'kosten tabel 2015'!K1203</f>
        <v>17200</v>
      </c>
      <c r="D1203" s="197">
        <f>'kosten tabel 2015'!L1203</f>
        <v>18060</v>
      </c>
    </row>
    <row r="1204" spans="1:4" x14ac:dyDescent="0.25">
      <c r="A1204" s="197">
        <f>'kosten tabel 2015'!A1204</f>
        <v>120100</v>
      </c>
      <c r="B1204" s="197"/>
      <c r="C1204" s="197">
        <f>'kosten tabel 2015'!K1204</f>
        <v>17200</v>
      </c>
      <c r="D1204" s="197">
        <f>'kosten tabel 2015'!L1204</f>
        <v>18060</v>
      </c>
    </row>
    <row r="1205" spans="1:4" x14ac:dyDescent="0.25">
      <c r="A1205" s="197">
        <f>'kosten tabel 2015'!A1205</f>
        <v>120200</v>
      </c>
      <c r="B1205" s="197"/>
      <c r="C1205" s="197">
        <f>'kosten tabel 2015'!K1205</f>
        <v>17200</v>
      </c>
      <c r="D1205" s="197">
        <f>'kosten tabel 2015'!L1205</f>
        <v>18060</v>
      </c>
    </row>
    <row r="1206" spans="1:4" x14ac:dyDescent="0.25">
      <c r="A1206" s="197">
        <f>'kosten tabel 2015'!A1206</f>
        <v>120300</v>
      </c>
      <c r="B1206" s="197"/>
      <c r="C1206" s="197">
        <f>'kosten tabel 2015'!K1206</f>
        <v>17300</v>
      </c>
      <c r="D1206" s="197">
        <f>'kosten tabel 2015'!L1206</f>
        <v>18165</v>
      </c>
    </row>
    <row r="1207" spans="1:4" x14ac:dyDescent="0.25">
      <c r="A1207" s="197">
        <f>'kosten tabel 2015'!A1207</f>
        <v>120400</v>
      </c>
      <c r="B1207" s="197"/>
      <c r="C1207" s="197">
        <f>'kosten tabel 2015'!K1207</f>
        <v>17300</v>
      </c>
      <c r="D1207" s="197">
        <f>'kosten tabel 2015'!L1207</f>
        <v>18165</v>
      </c>
    </row>
    <row r="1208" spans="1:4" x14ac:dyDescent="0.25">
      <c r="A1208" s="197">
        <f>'kosten tabel 2015'!A1208</f>
        <v>120500</v>
      </c>
      <c r="B1208" s="197"/>
      <c r="C1208" s="197">
        <f>'kosten tabel 2015'!K1208</f>
        <v>17300</v>
      </c>
      <c r="D1208" s="197">
        <f>'kosten tabel 2015'!L1208</f>
        <v>18165</v>
      </c>
    </row>
    <row r="1209" spans="1:4" x14ac:dyDescent="0.25">
      <c r="A1209" s="197">
        <f>'kosten tabel 2015'!A1209</f>
        <v>120600</v>
      </c>
      <c r="B1209" s="197"/>
      <c r="C1209" s="197">
        <f>'kosten tabel 2015'!K1209</f>
        <v>17300</v>
      </c>
      <c r="D1209" s="197">
        <f>'kosten tabel 2015'!L1209</f>
        <v>18165</v>
      </c>
    </row>
    <row r="1210" spans="1:4" x14ac:dyDescent="0.25">
      <c r="A1210" s="197">
        <f>'kosten tabel 2015'!A1210</f>
        <v>120700</v>
      </c>
      <c r="B1210" s="197"/>
      <c r="C1210" s="197">
        <f>'kosten tabel 2015'!K1210</f>
        <v>17300</v>
      </c>
      <c r="D1210" s="197">
        <f>'kosten tabel 2015'!L1210</f>
        <v>18165</v>
      </c>
    </row>
    <row r="1211" spans="1:4" x14ac:dyDescent="0.25">
      <c r="A1211" s="197">
        <f>'kosten tabel 2015'!A1211</f>
        <v>120800</v>
      </c>
      <c r="B1211" s="197"/>
      <c r="C1211" s="197">
        <f>'kosten tabel 2015'!K1211</f>
        <v>17300</v>
      </c>
      <c r="D1211" s="197">
        <f>'kosten tabel 2015'!L1211</f>
        <v>18165</v>
      </c>
    </row>
    <row r="1212" spans="1:4" x14ac:dyDescent="0.25">
      <c r="A1212" s="197">
        <f>'kosten tabel 2015'!A1212</f>
        <v>120900</v>
      </c>
      <c r="B1212" s="197"/>
      <c r="C1212" s="197">
        <f>'kosten tabel 2015'!K1212</f>
        <v>17300</v>
      </c>
      <c r="D1212" s="197">
        <f>'kosten tabel 2015'!L1212</f>
        <v>18165</v>
      </c>
    </row>
    <row r="1213" spans="1:4" x14ac:dyDescent="0.25">
      <c r="A1213" s="197">
        <f>'kosten tabel 2015'!A1213</f>
        <v>121000</v>
      </c>
      <c r="B1213" s="197"/>
      <c r="C1213" s="197">
        <f>'kosten tabel 2015'!K1213</f>
        <v>17300</v>
      </c>
      <c r="D1213" s="197">
        <f>'kosten tabel 2015'!L1213</f>
        <v>18165</v>
      </c>
    </row>
    <row r="1214" spans="1:4" x14ac:dyDescent="0.25">
      <c r="A1214" s="197">
        <f>'kosten tabel 2015'!A1214</f>
        <v>121100</v>
      </c>
      <c r="B1214" s="197"/>
      <c r="C1214" s="197">
        <f>'kosten tabel 2015'!K1214</f>
        <v>17300</v>
      </c>
      <c r="D1214" s="197">
        <f>'kosten tabel 2015'!L1214</f>
        <v>18165</v>
      </c>
    </row>
    <row r="1215" spans="1:4" x14ac:dyDescent="0.25">
      <c r="A1215" s="197">
        <f>'kosten tabel 2015'!A1215</f>
        <v>121200</v>
      </c>
      <c r="B1215" s="197"/>
      <c r="C1215" s="197">
        <f>'kosten tabel 2015'!K1215</f>
        <v>17300</v>
      </c>
      <c r="D1215" s="197">
        <f>'kosten tabel 2015'!L1215</f>
        <v>18165</v>
      </c>
    </row>
    <row r="1216" spans="1:4" x14ac:dyDescent="0.25">
      <c r="A1216" s="197">
        <f>'kosten tabel 2015'!A1216</f>
        <v>121300</v>
      </c>
      <c r="B1216" s="197"/>
      <c r="C1216" s="197">
        <f>'kosten tabel 2015'!K1216</f>
        <v>17300</v>
      </c>
      <c r="D1216" s="197">
        <f>'kosten tabel 2015'!L1216</f>
        <v>18165</v>
      </c>
    </row>
    <row r="1217" spans="1:4" x14ac:dyDescent="0.25">
      <c r="A1217" s="197">
        <f>'kosten tabel 2015'!A1217</f>
        <v>121400</v>
      </c>
      <c r="B1217" s="197"/>
      <c r="C1217" s="197">
        <f>'kosten tabel 2015'!K1217</f>
        <v>17400</v>
      </c>
      <c r="D1217" s="197">
        <f>'kosten tabel 2015'!L1217</f>
        <v>18270</v>
      </c>
    </row>
    <row r="1218" spans="1:4" x14ac:dyDescent="0.25">
      <c r="A1218" s="197">
        <f>'kosten tabel 2015'!A1218</f>
        <v>121500</v>
      </c>
      <c r="B1218" s="197"/>
      <c r="C1218" s="197">
        <f>'kosten tabel 2015'!K1218</f>
        <v>17400</v>
      </c>
      <c r="D1218" s="197">
        <f>'kosten tabel 2015'!L1218</f>
        <v>18270</v>
      </c>
    </row>
    <row r="1219" spans="1:4" x14ac:dyDescent="0.25">
      <c r="A1219" s="197">
        <f>'kosten tabel 2015'!A1219</f>
        <v>121600</v>
      </c>
      <c r="B1219" s="197"/>
      <c r="C1219" s="197">
        <f>'kosten tabel 2015'!K1219</f>
        <v>17400</v>
      </c>
      <c r="D1219" s="197">
        <f>'kosten tabel 2015'!L1219</f>
        <v>18270</v>
      </c>
    </row>
    <row r="1220" spans="1:4" x14ac:dyDescent="0.25">
      <c r="A1220" s="197">
        <f>'kosten tabel 2015'!A1220</f>
        <v>121700</v>
      </c>
      <c r="B1220" s="197"/>
      <c r="C1220" s="197">
        <f>'kosten tabel 2015'!K1220</f>
        <v>17400</v>
      </c>
      <c r="D1220" s="197">
        <f>'kosten tabel 2015'!L1220</f>
        <v>18270</v>
      </c>
    </row>
    <row r="1221" spans="1:4" x14ac:dyDescent="0.25">
      <c r="A1221" s="197">
        <f>'kosten tabel 2015'!A1221</f>
        <v>121800</v>
      </c>
      <c r="B1221" s="197"/>
      <c r="C1221" s="197">
        <f>'kosten tabel 2015'!K1221</f>
        <v>17400</v>
      </c>
      <c r="D1221" s="197">
        <f>'kosten tabel 2015'!L1221</f>
        <v>18270</v>
      </c>
    </row>
    <row r="1222" spans="1:4" x14ac:dyDescent="0.25">
      <c r="A1222" s="197">
        <f>'kosten tabel 2015'!A1222</f>
        <v>121900</v>
      </c>
      <c r="B1222" s="197"/>
      <c r="C1222" s="197">
        <f>'kosten tabel 2015'!K1222</f>
        <v>17400</v>
      </c>
      <c r="D1222" s="197">
        <f>'kosten tabel 2015'!L1222</f>
        <v>18270</v>
      </c>
    </row>
    <row r="1223" spans="1:4" x14ac:dyDescent="0.25">
      <c r="A1223" s="197">
        <f>'kosten tabel 2015'!A1223</f>
        <v>122000</v>
      </c>
      <c r="B1223" s="197"/>
      <c r="C1223" s="197">
        <f>'kosten tabel 2015'!K1223</f>
        <v>17400</v>
      </c>
      <c r="D1223" s="197">
        <f>'kosten tabel 2015'!L1223</f>
        <v>18270</v>
      </c>
    </row>
    <row r="1224" spans="1:4" x14ac:dyDescent="0.25">
      <c r="A1224" s="197">
        <f>'kosten tabel 2015'!A1224</f>
        <v>122100</v>
      </c>
      <c r="B1224" s="197"/>
      <c r="C1224" s="197">
        <f>'kosten tabel 2015'!K1224</f>
        <v>17400</v>
      </c>
      <c r="D1224" s="197">
        <f>'kosten tabel 2015'!L1224</f>
        <v>18270</v>
      </c>
    </row>
    <row r="1225" spans="1:4" x14ac:dyDescent="0.25">
      <c r="A1225" s="197">
        <f>'kosten tabel 2015'!A1225</f>
        <v>122200</v>
      </c>
      <c r="B1225" s="197"/>
      <c r="C1225" s="197">
        <f>'kosten tabel 2015'!K1225</f>
        <v>17400</v>
      </c>
      <c r="D1225" s="197">
        <f>'kosten tabel 2015'!L1225</f>
        <v>18270</v>
      </c>
    </row>
    <row r="1226" spans="1:4" x14ac:dyDescent="0.25">
      <c r="A1226" s="197">
        <f>'kosten tabel 2015'!A1226</f>
        <v>122300</v>
      </c>
      <c r="B1226" s="197"/>
      <c r="C1226" s="197">
        <f>'kosten tabel 2015'!K1226</f>
        <v>17400</v>
      </c>
      <c r="D1226" s="197">
        <f>'kosten tabel 2015'!L1226</f>
        <v>18270</v>
      </c>
    </row>
    <row r="1227" spans="1:4" x14ac:dyDescent="0.25">
      <c r="A1227" s="197">
        <f>'kosten tabel 2015'!A1227</f>
        <v>122400</v>
      </c>
      <c r="B1227" s="197"/>
      <c r="C1227" s="197">
        <f>'kosten tabel 2015'!K1227</f>
        <v>17500</v>
      </c>
      <c r="D1227" s="197">
        <f>'kosten tabel 2015'!L1227</f>
        <v>18375</v>
      </c>
    </row>
    <row r="1228" spans="1:4" x14ac:dyDescent="0.25">
      <c r="A1228" s="197">
        <f>'kosten tabel 2015'!A1228</f>
        <v>122500</v>
      </c>
      <c r="B1228" s="197"/>
      <c r="C1228" s="197">
        <f>'kosten tabel 2015'!K1228</f>
        <v>17500</v>
      </c>
      <c r="D1228" s="197">
        <f>'kosten tabel 2015'!L1228</f>
        <v>18375</v>
      </c>
    </row>
    <row r="1229" spans="1:4" x14ac:dyDescent="0.25">
      <c r="A1229" s="197">
        <f>'kosten tabel 2015'!A1229</f>
        <v>122600</v>
      </c>
      <c r="B1229" s="197"/>
      <c r="C1229" s="197">
        <f>'kosten tabel 2015'!K1229</f>
        <v>17500</v>
      </c>
      <c r="D1229" s="197">
        <f>'kosten tabel 2015'!L1229</f>
        <v>18375</v>
      </c>
    </row>
    <row r="1230" spans="1:4" x14ac:dyDescent="0.25">
      <c r="A1230" s="197">
        <f>'kosten tabel 2015'!A1230</f>
        <v>122700</v>
      </c>
      <c r="B1230" s="197"/>
      <c r="C1230" s="197">
        <f>'kosten tabel 2015'!K1230</f>
        <v>17500</v>
      </c>
      <c r="D1230" s="197">
        <f>'kosten tabel 2015'!L1230</f>
        <v>18375</v>
      </c>
    </row>
    <row r="1231" spans="1:4" x14ac:dyDescent="0.25">
      <c r="A1231" s="197">
        <f>'kosten tabel 2015'!A1231</f>
        <v>122800</v>
      </c>
      <c r="B1231" s="197"/>
      <c r="C1231" s="197">
        <f>'kosten tabel 2015'!K1231</f>
        <v>17500</v>
      </c>
      <c r="D1231" s="197">
        <f>'kosten tabel 2015'!L1231</f>
        <v>18375</v>
      </c>
    </row>
    <row r="1232" spans="1:4" x14ac:dyDescent="0.25">
      <c r="A1232" s="197">
        <f>'kosten tabel 2015'!A1232</f>
        <v>122900</v>
      </c>
      <c r="B1232" s="197"/>
      <c r="C1232" s="197">
        <f>'kosten tabel 2015'!K1232</f>
        <v>17500</v>
      </c>
      <c r="D1232" s="197">
        <f>'kosten tabel 2015'!L1232</f>
        <v>18375</v>
      </c>
    </row>
    <row r="1233" spans="1:4" x14ac:dyDescent="0.25">
      <c r="A1233" s="197">
        <f>'kosten tabel 2015'!A1233</f>
        <v>123000</v>
      </c>
      <c r="B1233" s="197"/>
      <c r="C1233" s="197">
        <f>'kosten tabel 2015'!K1233</f>
        <v>17500</v>
      </c>
      <c r="D1233" s="197">
        <f>'kosten tabel 2015'!L1233</f>
        <v>18375</v>
      </c>
    </row>
    <row r="1234" spans="1:4" x14ac:dyDescent="0.25">
      <c r="A1234" s="197">
        <f>'kosten tabel 2015'!A1234</f>
        <v>123100</v>
      </c>
      <c r="B1234" s="197"/>
      <c r="C1234" s="197">
        <f>'kosten tabel 2015'!K1234</f>
        <v>17500</v>
      </c>
      <c r="D1234" s="197">
        <f>'kosten tabel 2015'!L1234</f>
        <v>18375</v>
      </c>
    </row>
    <row r="1235" spans="1:4" x14ac:dyDescent="0.25">
      <c r="A1235" s="197">
        <f>'kosten tabel 2015'!A1235</f>
        <v>123200</v>
      </c>
      <c r="B1235" s="197"/>
      <c r="C1235" s="197">
        <f>'kosten tabel 2015'!K1235</f>
        <v>17500</v>
      </c>
      <c r="D1235" s="197">
        <f>'kosten tabel 2015'!L1235</f>
        <v>18375</v>
      </c>
    </row>
    <row r="1236" spans="1:4" x14ac:dyDescent="0.25">
      <c r="A1236" s="197">
        <f>'kosten tabel 2015'!A1236</f>
        <v>123300</v>
      </c>
      <c r="B1236" s="197"/>
      <c r="C1236" s="197">
        <f>'kosten tabel 2015'!K1236</f>
        <v>17500</v>
      </c>
      <c r="D1236" s="197">
        <f>'kosten tabel 2015'!L1236</f>
        <v>18375</v>
      </c>
    </row>
    <row r="1237" spans="1:4" x14ac:dyDescent="0.25">
      <c r="A1237" s="197">
        <f>'kosten tabel 2015'!A1237</f>
        <v>123400</v>
      </c>
      <c r="B1237" s="197"/>
      <c r="C1237" s="197">
        <f>'kosten tabel 2015'!K1237</f>
        <v>17600</v>
      </c>
      <c r="D1237" s="197">
        <f>'kosten tabel 2015'!L1237</f>
        <v>18480</v>
      </c>
    </row>
    <row r="1238" spans="1:4" x14ac:dyDescent="0.25">
      <c r="A1238" s="197">
        <f>'kosten tabel 2015'!A1238</f>
        <v>123500</v>
      </c>
      <c r="B1238" s="197"/>
      <c r="C1238" s="197">
        <f>'kosten tabel 2015'!K1238</f>
        <v>17600</v>
      </c>
      <c r="D1238" s="197">
        <f>'kosten tabel 2015'!L1238</f>
        <v>18480</v>
      </c>
    </row>
    <row r="1239" spans="1:4" x14ac:dyDescent="0.25">
      <c r="A1239" s="197">
        <f>'kosten tabel 2015'!A1239</f>
        <v>123600</v>
      </c>
      <c r="B1239" s="197"/>
      <c r="C1239" s="197">
        <f>'kosten tabel 2015'!K1239</f>
        <v>17600</v>
      </c>
      <c r="D1239" s="197">
        <f>'kosten tabel 2015'!L1239</f>
        <v>18480</v>
      </c>
    </row>
    <row r="1240" spans="1:4" x14ac:dyDescent="0.25">
      <c r="A1240" s="197">
        <f>'kosten tabel 2015'!A1240</f>
        <v>123700</v>
      </c>
      <c r="B1240" s="197"/>
      <c r="C1240" s="197">
        <f>'kosten tabel 2015'!K1240</f>
        <v>17600</v>
      </c>
      <c r="D1240" s="197">
        <f>'kosten tabel 2015'!L1240</f>
        <v>18480</v>
      </c>
    </row>
    <row r="1241" spans="1:4" x14ac:dyDescent="0.25">
      <c r="A1241" s="197">
        <f>'kosten tabel 2015'!A1241</f>
        <v>123800</v>
      </c>
      <c r="B1241" s="197"/>
      <c r="C1241" s="197">
        <f>'kosten tabel 2015'!K1241</f>
        <v>17600</v>
      </c>
      <c r="D1241" s="197">
        <f>'kosten tabel 2015'!L1241</f>
        <v>18480</v>
      </c>
    </row>
    <row r="1242" spans="1:4" x14ac:dyDescent="0.25">
      <c r="A1242" s="197">
        <f>'kosten tabel 2015'!A1242</f>
        <v>123900</v>
      </c>
      <c r="B1242" s="197"/>
      <c r="C1242" s="197">
        <f>'kosten tabel 2015'!K1242</f>
        <v>17600</v>
      </c>
      <c r="D1242" s="197">
        <f>'kosten tabel 2015'!L1242</f>
        <v>18480</v>
      </c>
    </row>
    <row r="1243" spans="1:4" x14ac:dyDescent="0.25">
      <c r="A1243" s="197">
        <f>'kosten tabel 2015'!A1243</f>
        <v>124000</v>
      </c>
      <c r="B1243" s="197"/>
      <c r="C1243" s="197">
        <f>'kosten tabel 2015'!K1243</f>
        <v>17600</v>
      </c>
      <c r="D1243" s="197">
        <f>'kosten tabel 2015'!L1243</f>
        <v>18480</v>
      </c>
    </row>
    <row r="1244" spans="1:4" x14ac:dyDescent="0.25">
      <c r="A1244" s="197">
        <f>'kosten tabel 2015'!A1244</f>
        <v>124100</v>
      </c>
      <c r="B1244" s="197"/>
      <c r="C1244" s="197">
        <f>'kosten tabel 2015'!K1244</f>
        <v>17600</v>
      </c>
      <c r="D1244" s="197">
        <f>'kosten tabel 2015'!L1244</f>
        <v>18480</v>
      </c>
    </row>
    <row r="1245" spans="1:4" x14ac:dyDescent="0.25">
      <c r="A1245" s="197">
        <f>'kosten tabel 2015'!A1245</f>
        <v>124200</v>
      </c>
      <c r="B1245" s="197"/>
      <c r="C1245" s="197">
        <f>'kosten tabel 2015'!K1245</f>
        <v>17600</v>
      </c>
      <c r="D1245" s="197">
        <f>'kosten tabel 2015'!L1245</f>
        <v>18480</v>
      </c>
    </row>
    <row r="1246" spans="1:4" x14ac:dyDescent="0.25">
      <c r="A1246" s="197">
        <f>'kosten tabel 2015'!A1246</f>
        <v>124300</v>
      </c>
      <c r="B1246" s="197"/>
      <c r="C1246" s="197">
        <f>'kosten tabel 2015'!K1246</f>
        <v>17600</v>
      </c>
      <c r="D1246" s="197">
        <f>'kosten tabel 2015'!L1246</f>
        <v>18480</v>
      </c>
    </row>
    <row r="1247" spans="1:4" x14ac:dyDescent="0.25">
      <c r="A1247" s="197">
        <f>'kosten tabel 2015'!A1247</f>
        <v>124400</v>
      </c>
      <c r="B1247" s="197"/>
      <c r="C1247" s="197">
        <f>'kosten tabel 2015'!K1247</f>
        <v>17700</v>
      </c>
      <c r="D1247" s="197">
        <f>'kosten tabel 2015'!L1247</f>
        <v>18585</v>
      </c>
    </row>
    <row r="1248" spans="1:4" x14ac:dyDescent="0.25">
      <c r="A1248" s="197">
        <f>'kosten tabel 2015'!A1248</f>
        <v>124500</v>
      </c>
      <c r="B1248" s="197"/>
      <c r="C1248" s="197">
        <f>'kosten tabel 2015'!K1248</f>
        <v>17700</v>
      </c>
      <c r="D1248" s="197">
        <f>'kosten tabel 2015'!L1248</f>
        <v>18585</v>
      </c>
    </row>
    <row r="1249" spans="1:4" x14ac:dyDescent="0.25">
      <c r="A1249" s="197">
        <f>'kosten tabel 2015'!A1249</f>
        <v>124600</v>
      </c>
      <c r="B1249" s="197"/>
      <c r="C1249" s="197">
        <f>'kosten tabel 2015'!K1249</f>
        <v>17700</v>
      </c>
      <c r="D1249" s="197">
        <f>'kosten tabel 2015'!L1249</f>
        <v>18585</v>
      </c>
    </row>
    <row r="1250" spans="1:4" x14ac:dyDescent="0.25">
      <c r="A1250" s="197">
        <f>'kosten tabel 2015'!A1250</f>
        <v>124700</v>
      </c>
      <c r="B1250" s="197"/>
      <c r="C1250" s="197">
        <f>'kosten tabel 2015'!K1250</f>
        <v>17700</v>
      </c>
      <c r="D1250" s="197">
        <f>'kosten tabel 2015'!L1250</f>
        <v>18585</v>
      </c>
    </row>
    <row r="1251" spans="1:4" x14ac:dyDescent="0.25">
      <c r="A1251" s="197">
        <f>'kosten tabel 2015'!A1251</f>
        <v>124800</v>
      </c>
      <c r="B1251" s="197"/>
      <c r="C1251" s="197">
        <f>'kosten tabel 2015'!K1251</f>
        <v>17700</v>
      </c>
      <c r="D1251" s="197">
        <f>'kosten tabel 2015'!L1251</f>
        <v>18585</v>
      </c>
    </row>
    <row r="1252" spans="1:4" x14ac:dyDescent="0.25">
      <c r="A1252" s="197">
        <f>'kosten tabel 2015'!A1252</f>
        <v>124900</v>
      </c>
      <c r="B1252" s="197"/>
      <c r="C1252" s="197">
        <f>'kosten tabel 2015'!K1252</f>
        <v>17700</v>
      </c>
      <c r="D1252" s="197">
        <f>'kosten tabel 2015'!L1252</f>
        <v>18585</v>
      </c>
    </row>
    <row r="1253" spans="1:4" x14ac:dyDescent="0.25">
      <c r="A1253" s="197">
        <f>'kosten tabel 2015'!A1253</f>
        <v>125000</v>
      </c>
      <c r="B1253" s="197"/>
      <c r="C1253" s="197">
        <f>'kosten tabel 2015'!K1253</f>
        <v>17700</v>
      </c>
      <c r="D1253" s="197">
        <f>'kosten tabel 2015'!L1253</f>
        <v>18585</v>
      </c>
    </row>
    <row r="1254" spans="1:4" x14ac:dyDescent="0.25">
      <c r="A1254" s="197">
        <f>'kosten tabel 2015'!A1254</f>
        <v>125100</v>
      </c>
      <c r="B1254" s="197"/>
      <c r="C1254" s="197">
        <f>'kosten tabel 2015'!K1254</f>
        <v>17700</v>
      </c>
      <c r="D1254" s="197">
        <f>'kosten tabel 2015'!L1254</f>
        <v>18585</v>
      </c>
    </row>
    <row r="1255" spans="1:4" x14ac:dyDescent="0.25">
      <c r="A1255" s="197">
        <f>'kosten tabel 2015'!A1255</f>
        <v>125200</v>
      </c>
      <c r="B1255" s="197"/>
      <c r="C1255" s="197">
        <f>'kosten tabel 2015'!K1255</f>
        <v>17700</v>
      </c>
      <c r="D1255" s="197">
        <f>'kosten tabel 2015'!L1255</f>
        <v>18585</v>
      </c>
    </row>
    <row r="1256" spans="1:4" x14ac:dyDescent="0.25">
      <c r="A1256" s="197">
        <f>'kosten tabel 2015'!A1256</f>
        <v>125300</v>
      </c>
      <c r="B1256" s="197"/>
      <c r="C1256" s="197">
        <f>'kosten tabel 2015'!K1256</f>
        <v>17700</v>
      </c>
      <c r="D1256" s="197">
        <f>'kosten tabel 2015'!L1256</f>
        <v>18585</v>
      </c>
    </row>
    <row r="1257" spans="1:4" x14ac:dyDescent="0.25">
      <c r="A1257" s="197">
        <f>'kosten tabel 2015'!A1257</f>
        <v>125400</v>
      </c>
      <c r="B1257" s="197"/>
      <c r="C1257" s="197">
        <f>'kosten tabel 2015'!K1257</f>
        <v>17800</v>
      </c>
      <c r="D1257" s="197">
        <f>'kosten tabel 2015'!L1257</f>
        <v>18690</v>
      </c>
    </row>
    <row r="1258" spans="1:4" x14ac:dyDescent="0.25">
      <c r="A1258" s="197">
        <f>'kosten tabel 2015'!A1258</f>
        <v>125500</v>
      </c>
      <c r="B1258" s="197"/>
      <c r="C1258" s="197">
        <f>'kosten tabel 2015'!K1258</f>
        <v>17800</v>
      </c>
      <c r="D1258" s="197">
        <f>'kosten tabel 2015'!L1258</f>
        <v>18690</v>
      </c>
    </row>
    <row r="1259" spans="1:4" x14ac:dyDescent="0.25">
      <c r="A1259" s="197">
        <f>'kosten tabel 2015'!A1259</f>
        <v>125600</v>
      </c>
      <c r="B1259" s="197"/>
      <c r="C1259" s="197">
        <f>'kosten tabel 2015'!K1259</f>
        <v>17800</v>
      </c>
      <c r="D1259" s="197">
        <f>'kosten tabel 2015'!L1259</f>
        <v>18690</v>
      </c>
    </row>
    <row r="1260" spans="1:4" x14ac:dyDescent="0.25">
      <c r="A1260" s="197">
        <f>'kosten tabel 2015'!A1260</f>
        <v>125700</v>
      </c>
      <c r="B1260" s="197"/>
      <c r="C1260" s="197">
        <f>'kosten tabel 2015'!K1260</f>
        <v>17800</v>
      </c>
      <c r="D1260" s="197">
        <f>'kosten tabel 2015'!L1260</f>
        <v>18690</v>
      </c>
    </row>
    <row r="1261" spans="1:4" x14ac:dyDescent="0.25">
      <c r="A1261" s="197">
        <f>'kosten tabel 2015'!A1261</f>
        <v>125800</v>
      </c>
      <c r="B1261" s="197"/>
      <c r="C1261" s="197">
        <f>'kosten tabel 2015'!K1261</f>
        <v>17800</v>
      </c>
      <c r="D1261" s="197">
        <f>'kosten tabel 2015'!L1261</f>
        <v>18690</v>
      </c>
    </row>
    <row r="1262" spans="1:4" x14ac:dyDescent="0.25">
      <c r="A1262" s="197">
        <f>'kosten tabel 2015'!A1262</f>
        <v>125900</v>
      </c>
      <c r="B1262" s="197"/>
      <c r="C1262" s="197">
        <f>'kosten tabel 2015'!K1262</f>
        <v>17800</v>
      </c>
      <c r="D1262" s="197">
        <f>'kosten tabel 2015'!L1262</f>
        <v>18690</v>
      </c>
    </row>
    <row r="1263" spans="1:4" x14ac:dyDescent="0.25">
      <c r="A1263" s="197">
        <f>'kosten tabel 2015'!A1263</f>
        <v>126000</v>
      </c>
      <c r="B1263" s="197"/>
      <c r="C1263" s="197">
        <f>'kosten tabel 2015'!K1263</f>
        <v>17800</v>
      </c>
      <c r="D1263" s="197">
        <f>'kosten tabel 2015'!L1263</f>
        <v>18690</v>
      </c>
    </row>
    <row r="1264" spans="1:4" x14ac:dyDescent="0.25">
      <c r="A1264" s="197">
        <f>'kosten tabel 2015'!A1264</f>
        <v>126100</v>
      </c>
      <c r="B1264" s="197"/>
      <c r="C1264" s="197">
        <f>'kosten tabel 2015'!K1264</f>
        <v>17800</v>
      </c>
      <c r="D1264" s="197">
        <f>'kosten tabel 2015'!L1264</f>
        <v>18690</v>
      </c>
    </row>
    <row r="1265" spans="1:4" x14ac:dyDescent="0.25">
      <c r="A1265" s="197">
        <f>'kosten tabel 2015'!A1265</f>
        <v>126200</v>
      </c>
      <c r="B1265" s="197"/>
      <c r="C1265" s="197">
        <f>'kosten tabel 2015'!K1265</f>
        <v>17800</v>
      </c>
      <c r="D1265" s="197">
        <f>'kosten tabel 2015'!L1265</f>
        <v>18690</v>
      </c>
    </row>
    <row r="1266" spans="1:4" x14ac:dyDescent="0.25">
      <c r="A1266" s="197">
        <f>'kosten tabel 2015'!A1266</f>
        <v>126300</v>
      </c>
      <c r="B1266" s="197"/>
      <c r="C1266" s="197">
        <f>'kosten tabel 2015'!K1266</f>
        <v>17800</v>
      </c>
      <c r="D1266" s="197">
        <f>'kosten tabel 2015'!L1266</f>
        <v>18690</v>
      </c>
    </row>
    <row r="1267" spans="1:4" x14ac:dyDescent="0.25">
      <c r="A1267" s="197">
        <f>'kosten tabel 2015'!A1267</f>
        <v>126400</v>
      </c>
      <c r="B1267" s="197"/>
      <c r="C1267" s="197">
        <f>'kosten tabel 2015'!K1267</f>
        <v>17900</v>
      </c>
      <c r="D1267" s="197">
        <f>'kosten tabel 2015'!L1267</f>
        <v>18795</v>
      </c>
    </row>
    <row r="1268" spans="1:4" x14ac:dyDescent="0.25">
      <c r="A1268" s="197">
        <f>'kosten tabel 2015'!A1268</f>
        <v>126500</v>
      </c>
      <c r="B1268" s="197"/>
      <c r="C1268" s="197">
        <f>'kosten tabel 2015'!K1268</f>
        <v>17900</v>
      </c>
      <c r="D1268" s="197">
        <f>'kosten tabel 2015'!L1268</f>
        <v>18795</v>
      </c>
    </row>
    <row r="1269" spans="1:4" x14ac:dyDescent="0.25">
      <c r="A1269" s="197">
        <f>'kosten tabel 2015'!A1269</f>
        <v>126600</v>
      </c>
      <c r="B1269" s="197"/>
      <c r="C1269" s="197">
        <f>'kosten tabel 2015'!K1269</f>
        <v>17900</v>
      </c>
      <c r="D1269" s="197">
        <f>'kosten tabel 2015'!L1269</f>
        <v>18795</v>
      </c>
    </row>
    <row r="1270" spans="1:4" x14ac:dyDescent="0.25">
      <c r="A1270" s="197">
        <f>'kosten tabel 2015'!A1270</f>
        <v>126700</v>
      </c>
      <c r="B1270" s="197"/>
      <c r="C1270" s="197">
        <f>'kosten tabel 2015'!K1270</f>
        <v>17900</v>
      </c>
      <c r="D1270" s="197">
        <f>'kosten tabel 2015'!L1270</f>
        <v>18795</v>
      </c>
    </row>
    <row r="1271" spans="1:4" x14ac:dyDescent="0.25">
      <c r="A1271" s="197">
        <f>'kosten tabel 2015'!A1271</f>
        <v>126800</v>
      </c>
      <c r="B1271" s="197"/>
      <c r="C1271" s="197">
        <f>'kosten tabel 2015'!K1271</f>
        <v>17900</v>
      </c>
      <c r="D1271" s="197">
        <f>'kosten tabel 2015'!L1271</f>
        <v>18795</v>
      </c>
    </row>
    <row r="1272" spans="1:4" x14ac:dyDescent="0.25">
      <c r="A1272" s="197">
        <f>'kosten tabel 2015'!A1272</f>
        <v>126900</v>
      </c>
      <c r="B1272" s="197"/>
      <c r="C1272" s="197">
        <f>'kosten tabel 2015'!K1272</f>
        <v>17900</v>
      </c>
      <c r="D1272" s="197">
        <f>'kosten tabel 2015'!L1272</f>
        <v>18795</v>
      </c>
    </row>
    <row r="1273" spans="1:4" x14ac:dyDescent="0.25">
      <c r="A1273" s="197">
        <f>'kosten tabel 2015'!A1273</f>
        <v>127000</v>
      </c>
      <c r="B1273" s="197"/>
      <c r="C1273" s="197">
        <f>'kosten tabel 2015'!K1273</f>
        <v>17900</v>
      </c>
      <c r="D1273" s="197">
        <f>'kosten tabel 2015'!L1273</f>
        <v>18795</v>
      </c>
    </row>
    <row r="1274" spans="1:4" x14ac:dyDescent="0.25">
      <c r="A1274" s="197">
        <f>'kosten tabel 2015'!A1274</f>
        <v>127100</v>
      </c>
      <c r="B1274" s="197"/>
      <c r="C1274" s="197">
        <f>'kosten tabel 2015'!K1274</f>
        <v>17900</v>
      </c>
      <c r="D1274" s="197">
        <f>'kosten tabel 2015'!L1274</f>
        <v>18795</v>
      </c>
    </row>
    <row r="1275" spans="1:4" x14ac:dyDescent="0.25">
      <c r="A1275" s="197">
        <f>'kosten tabel 2015'!A1275</f>
        <v>127200</v>
      </c>
      <c r="B1275" s="197"/>
      <c r="C1275" s="197">
        <f>'kosten tabel 2015'!K1275</f>
        <v>17900</v>
      </c>
      <c r="D1275" s="197">
        <f>'kosten tabel 2015'!L1275</f>
        <v>18795</v>
      </c>
    </row>
    <row r="1276" spans="1:4" x14ac:dyDescent="0.25">
      <c r="A1276" s="197">
        <f>'kosten tabel 2015'!A1276</f>
        <v>127300</v>
      </c>
      <c r="B1276" s="197"/>
      <c r="C1276" s="197">
        <f>'kosten tabel 2015'!K1276</f>
        <v>17900</v>
      </c>
      <c r="D1276" s="197">
        <f>'kosten tabel 2015'!L1276</f>
        <v>18795</v>
      </c>
    </row>
    <row r="1277" spans="1:4" x14ac:dyDescent="0.25">
      <c r="A1277" s="197">
        <f>'kosten tabel 2015'!A1277</f>
        <v>127400</v>
      </c>
      <c r="B1277" s="197"/>
      <c r="C1277" s="197">
        <f>'kosten tabel 2015'!K1277</f>
        <v>17900</v>
      </c>
      <c r="D1277" s="197">
        <f>'kosten tabel 2015'!L1277</f>
        <v>18795</v>
      </c>
    </row>
    <row r="1278" spans="1:4" x14ac:dyDescent="0.25">
      <c r="A1278" s="197">
        <f>'kosten tabel 2015'!A1278</f>
        <v>127500</v>
      </c>
      <c r="B1278" s="197"/>
      <c r="C1278" s="197">
        <f>'kosten tabel 2015'!K1278</f>
        <v>18000</v>
      </c>
      <c r="D1278" s="197">
        <f>'kosten tabel 2015'!L1278</f>
        <v>18900</v>
      </c>
    </row>
    <row r="1279" spans="1:4" x14ac:dyDescent="0.25">
      <c r="A1279" s="197">
        <f>'kosten tabel 2015'!A1279</f>
        <v>127600</v>
      </c>
      <c r="B1279" s="197"/>
      <c r="C1279" s="197">
        <f>'kosten tabel 2015'!K1279</f>
        <v>18000</v>
      </c>
      <c r="D1279" s="197">
        <f>'kosten tabel 2015'!L1279</f>
        <v>18900</v>
      </c>
    </row>
    <row r="1280" spans="1:4" x14ac:dyDescent="0.25">
      <c r="A1280" s="197">
        <f>'kosten tabel 2015'!A1280</f>
        <v>127700</v>
      </c>
      <c r="B1280" s="197"/>
      <c r="C1280" s="197">
        <f>'kosten tabel 2015'!K1280</f>
        <v>18000</v>
      </c>
      <c r="D1280" s="197">
        <f>'kosten tabel 2015'!L1280</f>
        <v>18900</v>
      </c>
    </row>
    <row r="1281" spans="1:4" x14ac:dyDescent="0.25">
      <c r="A1281" s="197">
        <f>'kosten tabel 2015'!A1281</f>
        <v>127800</v>
      </c>
      <c r="B1281" s="197"/>
      <c r="C1281" s="197">
        <f>'kosten tabel 2015'!K1281</f>
        <v>18000</v>
      </c>
      <c r="D1281" s="197">
        <f>'kosten tabel 2015'!L1281</f>
        <v>18900</v>
      </c>
    </row>
    <row r="1282" spans="1:4" x14ac:dyDescent="0.25">
      <c r="A1282" s="197">
        <f>'kosten tabel 2015'!A1282</f>
        <v>127900</v>
      </c>
      <c r="B1282" s="197"/>
      <c r="C1282" s="197">
        <f>'kosten tabel 2015'!K1282</f>
        <v>18000</v>
      </c>
      <c r="D1282" s="197">
        <f>'kosten tabel 2015'!L1282</f>
        <v>18900</v>
      </c>
    </row>
    <row r="1283" spans="1:4" x14ac:dyDescent="0.25">
      <c r="A1283" s="197">
        <f>'kosten tabel 2015'!A1283</f>
        <v>128000</v>
      </c>
      <c r="B1283" s="197"/>
      <c r="C1283" s="197">
        <f>'kosten tabel 2015'!K1283</f>
        <v>18000</v>
      </c>
      <c r="D1283" s="197">
        <f>'kosten tabel 2015'!L1283</f>
        <v>18900</v>
      </c>
    </row>
    <row r="1284" spans="1:4" x14ac:dyDescent="0.25">
      <c r="A1284" s="197">
        <f>'kosten tabel 2015'!A1284</f>
        <v>128100</v>
      </c>
      <c r="B1284" s="197"/>
      <c r="C1284" s="197">
        <f>'kosten tabel 2015'!K1284</f>
        <v>18000</v>
      </c>
      <c r="D1284" s="197">
        <f>'kosten tabel 2015'!L1284</f>
        <v>18900</v>
      </c>
    </row>
    <row r="1285" spans="1:4" x14ac:dyDescent="0.25">
      <c r="A1285" s="197">
        <f>'kosten tabel 2015'!A1285</f>
        <v>128200</v>
      </c>
      <c r="B1285" s="197"/>
      <c r="C1285" s="197">
        <f>'kosten tabel 2015'!K1285</f>
        <v>18000</v>
      </c>
      <c r="D1285" s="197">
        <f>'kosten tabel 2015'!L1285</f>
        <v>18900</v>
      </c>
    </row>
    <row r="1286" spans="1:4" x14ac:dyDescent="0.25">
      <c r="A1286" s="197">
        <f>'kosten tabel 2015'!A1286</f>
        <v>128300</v>
      </c>
      <c r="B1286" s="197"/>
      <c r="C1286" s="197">
        <f>'kosten tabel 2015'!K1286</f>
        <v>18000</v>
      </c>
      <c r="D1286" s="197">
        <f>'kosten tabel 2015'!L1286</f>
        <v>18900</v>
      </c>
    </row>
    <row r="1287" spans="1:4" x14ac:dyDescent="0.25">
      <c r="A1287" s="197">
        <f>'kosten tabel 2015'!A1287</f>
        <v>128400</v>
      </c>
      <c r="B1287" s="197"/>
      <c r="C1287" s="197">
        <f>'kosten tabel 2015'!K1287</f>
        <v>18000</v>
      </c>
      <c r="D1287" s="197">
        <f>'kosten tabel 2015'!L1287</f>
        <v>18900</v>
      </c>
    </row>
    <row r="1288" spans="1:4" x14ac:dyDescent="0.25">
      <c r="A1288" s="197">
        <f>'kosten tabel 2015'!A1288</f>
        <v>128500</v>
      </c>
      <c r="B1288" s="197"/>
      <c r="C1288" s="197">
        <f>'kosten tabel 2015'!K1288</f>
        <v>18100</v>
      </c>
      <c r="D1288" s="197">
        <f>'kosten tabel 2015'!L1288</f>
        <v>19005</v>
      </c>
    </row>
    <row r="1289" spans="1:4" x14ac:dyDescent="0.25">
      <c r="A1289" s="197">
        <f>'kosten tabel 2015'!A1289</f>
        <v>128600</v>
      </c>
      <c r="B1289" s="197"/>
      <c r="C1289" s="197">
        <f>'kosten tabel 2015'!K1289</f>
        <v>18100</v>
      </c>
      <c r="D1289" s="197">
        <f>'kosten tabel 2015'!L1289</f>
        <v>19005</v>
      </c>
    </row>
    <row r="1290" spans="1:4" x14ac:dyDescent="0.25">
      <c r="A1290" s="197">
        <f>'kosten tabel 2015'!A1290</f>
        <v>128700</v>
      </c>
      <c r="B1290" s="197"/>
      <c r="C1290" s="197">
        <f>'kosten tabel 2015'!K1290</f>
        <v>18100</v>
      </c>
      <c r="D1290" s="197">
        <f>'kosten tabel 2015'!L1290</f>
        <v>19005</v>
      </c>
    </row>
    <row r="1291" spans="1:4" x14ac:dyDescent="0.25">
      <c r="A1291" s="197">
        <f>'kosten tabel 2015'!A1291</f>
        <v>128800</v>
      </c>
      <c r="B1291" s="197"/>
      <c r="C1291" s="197">
        <f>'kosten tabel 2015'!K1291</f>
        <v>18100</v>
      </c>
      <c r="D1291" s="197">
        <f>'kosten tabel 2015'!L1291</f>
        <v>19005</v>
      </c>
    </row>
    <row r="1292" spans="1:4" x14ac:dyDescent="0.25">
      <c r="A1292" s="197">
        <f>'kosten tabel 2015'!A1292</f>
        <v>128900</v>
      </c>
      <c r="B1292" s="197"/>
      <c r="C1292" s="197">
        <f>'kosten tabel 2015'!K1292</f>
        <v>18100</v>
      </c>
      <c r="D1292" s="197">
        <f>'kosten tabel 2015'!L1292</f>
        <v>19005</v>
      </c>
    </row>
    <row r="1293" spans="1:4" x14ac:dyDescent="0.25">
      <c r="A1293" s="197">
        <f>'kosten tabel 2015'!A1293</f>
        <v>129000</v>
      </c>
      <c r="B1293" s="197"/>
      <c r="C1293" s="197">
        <f>'kosten tabel 2015'!K1293</f>
        <v>18100</v>
      </c>
      <c r="D1293" s="197">
        <f>'kosten tabel 2015'!L1293</f>
        <v>19005</v>
      </c>
    </row>
    <row r="1294" spans="1:4" x14ac:dyDescent="0.25">
      <c r="A1294" s="197">
        <f>'kosten tabel 2015'!A1294</f>
        <v>129100</v>
      </c>
      <c r="B1294" s="197"/>
      <c r="C1294" s="197">
        <f>'kosten tabel 2015'!K1294</f>
        <v>18100</v>
      </c>
      <c r="D1294" s="197">
        <f>'kosten tabel 2015'!L1294</f>
        <v>19005</v>
      </c>
    </row>
    <row r="1295" spans="1:4" x14ac:dyDescent="0.25">
      <c r="A1295" s="197">
        <f>'kosten tabel 2015'!A1295</f>
        <v>129200</v>
      </c>
      <c r="B1295" s="197"/>
      <c r="C1295" s="197">
        <f>'kosten tabel 2015'!K1295</f>
        <v>18100</v>
      </c>
      <c r="D1295" s="197">
        <f>'kosten tabel 2015'!L1295</f>
        <v>19005</v>
      </c>
    </row>
    <row r="1296" spans="1:4" x14ac:dyDescent="0.25">
      <c r="A1296" s="197">
        <f>'kosten tabel 2015'!A1296</f>
        <v>129300</v>
      </c>
      <c r="B1296" s="197"/>
      <c r="C1296" s="197">
        <f>'kosten tabel 2015'!K1296</f>
        <v>18100</v>
      </c>
      <c r="D1296" s="197">
        <f>'kosten tabel 2015'!L1296</f>
        <v>19005</v>
      </c>
    </row>
    <row r="1297" spans="1:4" x14ac:dyDescent="0.25">
      <c r="A1297" s="197">
        <f>'kosten tabel 2015'!A1297</f>
        <v>129400</v>
      </c>
      <c r="B1297" s="197"/>
      <c r="C1297" s="197">
        <f>'kosten tabel 2015'!K1297</f>
        <v>18100</v>
      </c>
      <c r="D1297" s="197">
        <f>'kosten tabel 2015'!L1297</f>
        <v>19005</v>
      </c>
    </row>
    <row r="1298" spans="1:4" x14ac:dyDescent="0.25">
      <c r="A1298" s="197">
        <f>'kosten tabel 2015'!A1298</f>
        <v>129500</v>
      </c>
      <c r="B1298" s="197"/>
      <c r="C1298" s="197">
        <f>'kosten tabel 2015'!K1298</f>
        <v>18200</v>
      </c>
      <c r="D1298" s="197">
        <f>'kosten tabel 2015'!L1298</f>
        <v>19110</v>
      </c>
    </row>
    <row r="1299" spans="1:4" x14ac:dyDescent="0.25">
      <c r="A1299" s="197">
        <f>'kosten tabel 2015'!A1299</f>
        <v>129600</v>
      </c>
      <c r="B1299" s="197"/>
      <c r="C1299" s="197">
        <f>'kosten tabel 2015'!K1299</f>
        <v>18200</v>
      </c>
      <c r="D1299" s="197">
        <f>'kosten tabel 2015'!L1299</f>
        <v>19110</v>
      </c>
    </row>
    <row r="1300" spans="1:4" x14ac:dyDescent="0.25">
      <c r="A1300" s="197">
        <f>'kosten tabel 2015'!A1300</f>
        <v>129700</v>
      </c>
      <c r="B1300" s="197"/>
      <c r="C1300" s="197">
        <f>'kosten tabel 2015'!K1300</f>
        <v>18200</v>
      </c>
      <c r="D1300" s="197">
        <f>'kosten tabel 2015'!L1300</f>
        <v>19110</v>
      </c>
    </row>
    <row r="1301" spans="1:4" x14ac:dyDescent="0.25">
      <c r="A1301" s="197">
        <f>'kosten tabel 2015'!A1301</f>
        <v>129800</v>
      </c>
      <c r="B1301" s="197"/>
      <c r="C1301" s="197">
        <f>'kosten tabel 2015'!K1301</f>
        <v>18200</v>
      </c>
      <c r="D1301" s="197">
        <f>'kosten tabel 2015'!L1301</f>
        <v>19110</v>
      </c>
    </row>
    <row r="1302" spans="1:4" x14ac:dyDescent="0.25">
      <c r="A1302" s="197">
        <f>'kosten tabel 2015'!A1302</f>
        <v>129900</v>
      </c>
      <c r="B1302" s="197"/>
      <c r="C1302" s="197">
        <f>'kosten tabel 2015'!K1302</f>
        <v>18200</v>
      </c>
      <c r="D1302" s="197">
        <f>'kosten tabel 2015'!L1302</f>
        <v>19110</v>
      </c>
    </row>
    <row r="1303" spans="1:4" x14ac:dyDescent="0.25">
      <c r="A1303" s="197">
        <f>'kosten tabel 2015'!A1303</f>
        <v>130000</v>
      </c>
      <c r="B1303" s="197"/>
      <c r="C1303" s="197">
        <f>'kosten tabel 2015'!K1303</f>
        <v>18200</v>
      </c>
      <c r="D1303" s="197">
        <f>'kosten tabel 2015'!L1303</f>
        <v>19110</v>
      </c>
    </row>
    <row r="1304" spans="1:4" x14ac:dyDescent="0.25">
      <c r="A1304" s="197">
        <f>'kosten tabel 2015'!A1304</f>
        <v>130100</v>
      </c>
      <c r="B1304" s="197"/>
      <c r="C1304" s="197">
        <f>'kosten tabel 2015'!K1304</f>
        <v>18200</v>
      </c>
      <c r="D1304" s="197">
        <f>'kosten tabel 2015'!L1304</f>
        <v>19110</v>
      </c>
    </row>
    <row r="1305" spans="1:4" x14ac:dyDescent="0.25">
      <c r="A1305" s="197">
        <f>'kosten tabel 2015'!A1305</f>
        <v>130200</v>
      </c>
      <c r="B1305" s="197"/>
      <c r="C1305" s="197">
        <f>'kosten tabel 2015'!K1305</f>
        <v>18200</v>
      </c>
      <c r="D1305" s="197">
        <f>'kosten tabel 2015'!L1305</f>
        <v>19110</v>
      </c>
    </row>
    <row r="1306" spans="1:4" x14ac:dyDescent="0.25">
      <c r="A1306" s="197">
        <f>'kosten tabel 2015'!A1306</f>
        <v>130300</v>
      </c>
      <c r="B1306" s="197"/>
      <c r="C1306" s="197">
        <f>'kosten tabel 2015'!K1306</f>
        <v>18200</v>
      </c>
      <c r="D1306" s="197">
        <f>'kosten tabel 2015'!L1306</f>
        <v>19110</v>
      </c>
    </row>
    <row r="1307" spans="1:4" x14ac:dyDescent="0.25">
      <c r="A1307" s="197">
        <f>'kosten tabel 2015'!A1307</f>
        <v>130400</v>
      </c>
      <c r="B1307" s="197"/>
      <c r="C1307" s="197">
        <f>'kosten tabel 2015'!K1307</f>
        <v>18200</v>
      </c>
      <c r="D1307" s="197">
        <f>'kosten tabel 2015'!L1307</f>
        <v>19110</v>
      </c>
    </row>
    <row r="1308" spans="1:4" x14ac:dyDescent="0.25">
      <c r="A1308" s="197">
        <f>'kosten tabel 2015'!A1308</f>
        <v>130500</v>
      </c>
      <c r="B1308" s="197"/>
      <c r="C1308" s="197">
        <f>'kosten tabel 2015'!K1308</f>
        <v>18300</v>
      </c>
      <c r="D1308" s="197">
        <f>'kosten tabel 2015'!L1308</f>
        <v>19215</v>
      </c>
    </row>
    <row r="1309" spans="1:4" x14ac:dyDescent="0.25">
      <c r="A1309" s="197">
        <f>'kosten tabel 2015'!A1309</f>
        <v>130600</v>
      </c>
      <c r="B1309" s="197"/>
      <c r="C1309" s="197">
        <f>'kosten tabel 2015'!K1309</f>
        <v>18300</v>
      </c>
      <c r="D1309" s="197">
        <f>'kosten tabel 2015'!L1309</f>
        <v>19215</v>
      </c>
    </row>
    <row r="1310" spans="1:4" x14ac:dyDescent="0.25">
      <c r="A1310" s="197">
        <f>'kosten tabel 2015'!A1310</f>
        <v>130700</v>
      </c>
      <c r="B1310" s="197"/>
      <c r="C1310" s="197">
        <f>'kosten tabel 2015'!K1310</f>
        <v>18300</v>
      </c>
      <c r="D1310" s="197">
        <f>'kosten tabel 2015'!L1310</f>
        <v>19215</v>
      </c>
    </row>
    <row r="1311" spans="1:4" x14ac:dyDescent="0.25">
      <c r="A1311" s="197">
        <f>'kosten tabel 2015'!A1311</f>
        <v>130800</v>
      </c>
      <c r="B1311" s="197"/>
      <c r="C1311" s="197">
        <f>'kosten tabel 2015'!K1311</f>
        <v>18300</v>
      </c>
      <c r="D1311" s="197">
        <f>'kosten tabel 2015'!L1311</f>
        <v>19215</v>
      </c>
    </row>
    <row r="1312" spans="1:4" x14ac:dyDescent="0.25">
      <c r="A1312" s="197">
        <f>'kosten tabel 2015'!A1312</f>
        <v>130900</v>
      </c>
      <c r="B1312" s="197"/>
      <c r="C1312" s="197">
        <f>'kosten tabel 2015'!K1312</f>
        <v>18300</v>
      </c>
      <c r="D1312" s="197">
        <f>'kosten tabel 2015'!L1312</f>
        <v>19215</v>
      </c>
    </row>
    <row r="1313" spans="1:4" x14ac:dyDescent="0.25">
      <c r="A1313" s="197">
        <f>'kosten tabel 2015'!A1313</f>
        <v>131000</v>
      </c>
      <c r="B1313" s="197"/>
      <c r="C1313" s="197">
        <f>'kosten tabel 2015'!K1313</f>
        <v>18300</v>
      </c>
      <c r="D1313" s="197">
        <f>'kosten tabel 2015'!L1313</f>
        <v>19215</v>
      </c>
    </row>
    <row r="1314" spans="1:4" x14ac:dyDescent="0.25">
      <c r="A1314" s="197">
        <f>'kosten tabel 2015'!A1314</f>
        <v>131100</v>
      </c>
      <c r="B1314" s="197"/>
      <c r="C1314" s="197">
        <f>'kosten tabel 2015'!K1314</f>
        <v>18300</v>
      </c>
      <c r="D1314" s="197">
        <f>'kosten tabel 2015'!L1314</f>
        <v>19215</v>
      </c>
    </row>
    <row r="1315" spans="1:4" x14ac:dyDescent="0.25">
      <c r="A1315" s="197">
        <f>'kosten tabel 2015'!A1315</f>
        <v>131200</v>
      </c>
      <c r="B1315" s="197"/>
      <c r="C1315" s="197">
        <f>'kosten tabel 2015'!K1315</f>
        <v>18300</v>
      </c>
      <c r="D1315" s="197">
        <f>'kosten tabel 2015'!L1315</f>
        <v>19215</v>
      </c>
    </row>
    <row r="1316" spans="1:4" x14ac:dyDescent="0.25">
      <c r="A1316" s="197">
        <f>'kosten tabel 2015'!A1316</f>
        <v>131300</v>
      </c>
      <c r="B1316" s="197"/>
      <c r="C1316" s="197">
        <f>'kosten tabel 2015'!K1316</f>
        <v>18300</v>
      </c>
      <c r="D1316" s="197">
        <f>'kosten tabel 2015'!L1316</f>
        <v>19215</v>
      </c>
    </row>
    <row r="1317" spans="1:4" x14ac:dyDescent="0.25">
      <c r="A1317" s="197">
        <f>'kosten tabel 2015'!A1317</f>
        <v>131400</v>
      </c>
      <c r="B1317" s="197"/>
      <c r="C1317" s="197">
        <f>'kosten tabel 2015'!K1317</f>
        <v>18300</v>
      </c>
      <c r="D1317" s="197">
        <f>'kosten tabel 2015'!L1317</f>
        <v>19215</v>
      </c>
    </row>
    <row r="1318" spans="1:4" x14ac:dyDescent="0.25">
      <c r="A1318" s="197">
        <f>'kosten tabel 2015'!A1318</f>
        <v>131500</v>
      </c>
      <c r="B1318" s="197"/>
      <c r="C1318" s="197">
        <f>'kosten tabel 2015'!K1318</f>
        <v>18400</v>
      </c>
      <c r="D1318" s="197">
        <f>'kosten tabel 2015'!L1318</f>
        <v>19320</v>
      </c>
    </row>
    <row r="1319" spans="1:4" x14ac:dyDescent="0.25">
      <c r="A1319" s="197">
        <f>'kosten tabel 2015'!A1319</f>
        <v>131600</v>
      </c>
      <c r="B1319" s="197"/>
      <c r="C1319" s="197">
        <f>'kosten tabel 2015'!K1319</f>
        <v>18400</v>
      </c>
      <c r="D1319" s="197">
        <f>'kosten tabel 2015'!L1319</f>
        <v>19320</v>
      </c>
    </row>
    <row r="1320" spans="1:4" x14ac:dyDescent="0.25">
      <c r="A1320" s="197">
        <f>'kosten tabel 2015'!A1320</f>
        <v>131700</v>
      </c>
      <c r="B1320" s="197"/>
      <c r="C1320" s="197">
        <f>'kosten tabel 2015'!K1320</f>
        <v>18400</v>
      </c>
      <c r="D1320" s="197">
        <f>'kosten tabel 2015'!L1320</f>
        <v>19320</v>
      </c>
    </row>
    <row r="1321" spans="1:4" x14ac:dyDescent="0.25">
      <c r="A1321" s="197">
        <f>'kosten tabel 2015'!A1321</f>
        <v>131800</v>
      </c>
      <c r="B1321" s="197"/>
      <c r="C1321" s="197">
        <f>'kosten tabel 2015'!K1321</f>
        <v>18400</v>
      </c>
      <c r="D1321" s="197">
        <f>'kosten tabel 2015'!L1321</f>
        <v>19320</v>
      </c>
    </row>
    <row r="1322" spans="1:4" x14ac:dyDescent="0.25">
      <c r="A1322" s="197">
        <f>'kosten tabel 2015'!A1322</f>
        <v>131900</v>
      </c>
      <c r="B1322" s="197"/>
      <c r="C1322" s="197">
        <f>'kosten tabel 2015'!K1322</f>
        <v>18400</v>
      </c>
      <c r="D1322" s="197">
        <f>'kosten tabel 2015'!L1322</f>
        <v>19320</v>
      </c>
    </row>
    <row r="1323" spans="1:4" x14ac:dyDescent="0.25">
      <c r="A1323" s="197">
        <f>'kosten tabel 2015'!A1323</f>
        <v>132000</v>
      </c>
      <c r="B1323" s="197"/>
      <c r="C1323" s="197">
        <f>'kosten tabel 2015'!K1323</f>
        <v>18400</v>
      </c>
      <c r="D1323" s="197">
        <f>'kosten tabel 2015'!L1323</f>
        <v>19320</v>
      </c>
    </row>
    <row r="1324" spans="1:4" x14ac:dyDescent="0.25">
      <c r="A1324" s="197">
        <f>'kosten tabel 2015'!A1324</f>
        <v>132100</v>
      </c>
      <c r="B1324" s="197"/>
      <c r="C1324" s="197">
        <f>'kosten tabel 2015'!K1324</f>
        <v>18400</v>
      </c>
      <c r="D1324" s="197">
        <f>'kosten tabel 2015'!L1324</f>
        <v>19320</v>
      </c>
    </row>
    <row r="1325" spans="1:4" x14ac:dyDescent="0.25">
      <c r="A1325" s="197">
        <f>'kosten tabel 2015'!A1325</f>
        <v>132200</v>
      </c>
      <c r="B1325" s="197"/>
      <c r="C1325" s="197">
        <f>'kosten tabel 2015'!K1325</f>
        <v>18400</v>
      </c>
      <c r="D1325" s="197">
        <f>'kosten tabel 2015'!L1325</f>
        <v>19320</v>
      </c>
    </row>
    <row r="1326" spans="1:4" x14ac:dyDescent="0.25">
      <c r="A1326" s="197">
        <f>'kosten tabel 2015'!A1326</f>
        <v>132300</v>
      </c>
      <c r="B1326" s="197"/>
      <c r="C1326" s="197">
        <f>'kosten tabel 2015'!K1326</f>
        <v>18400</v>
      </c>
      <c r="D1326" s="197">
        <f>'kosten tabel 2015'!L1326</f>
        <v>19320</v>
      </c>
    </row>
    <row r="1327" spans="1:4" x14ac:dyDescent="0.25">
      <c r="A1327" s="197">
        <f>'kosten tabel 2015'!A1327</f>
        <v>132400</v>
      </c>
      <c r="B1327" s="197"/>
      <c r="C1327" s="197">
        <f>'kosten tabel 2015'!K1327</f>
        <v>18400</v>
      </c>
      <c r="D1327" s="197">
        <f>'kosten tabel 2015'!L1327</f>
        <v>19320</v>
      </c>
    </row>
    <row r="1328" spans="1:4" x14ac:dyDescent="0.25">
      <c r="A1328" s="197">
        <f>'kosten tabel 2015'!A1328</f>
        <v>132500</v>
      </c>
      <c r="B1328" s="197"/>
      <c r="C1328" s="197">
        <f>'kosten tabel 2015'!K1328</f>
        <v>18500</v>
      </c>
      <c r="D1328" s="197">
        <f>'kosten tabel 2015'!L1328</f>
        <v>19425</v>
      </c>
    </row>
    <row r="1329" spans="1:4" x14ac:dyDescent="0.25">
      <c r="A1329" s="197">
        <f>'kosten tabel 2015'!A1329</f>
        <v>132600</v>
      </c>
      <c r="B1329" s="197"/>
      <c r="C1329" s="197">
        <f>'kosten tabel 2015'!K1329</f>
        <v>18500</v>
      </c>
      <c r="D1329" s="197">
        <f>'kosten tabel 2015'!L1329</f>
        <v>19425</v>
      </c>
    </row>
    <row r="1330" spans="1:4" x14ac:dyDescent="0.25">
      <c r="A1330" s="197">
        <f>'kosten tabel 2015'!A1330</f>
        <v>132700</v>
      </c>
      <c r="B1330" s="197"/>
      <c r="C1330" s="197">
        <f>'kosten tabel 2015'!K1330</f>
        <v>18500</v>
      </c>
      <c r="D1330" s="197">
        <f>'kosten tabel 2015'!L1330</f>
        <v>19425</v>
      </c>
    </row>
    <row r="1331" spans="1:4" x14ac:dyDescent="0.25">
      <c r="A1331" s="197">
        <f>'kosten tabel 2015'!A1331</f>
        <v>132800</v>
      </c>
      <c r="B1331" s="197"/>
      <c r="C1331" s="197">
        <f>'kosten tabel 2015'!K1331</f>
        <v>18500</v>
      </c>
      <c r="D1331" s="197">
        <f>'kosten tabel 2015'!L1331</f>
        <v>19425</v>
      </c>
    </row>
    <row r="1332" spans="1:4" x14ac:dyDescent="0.25">
      <c r="A1332" s="197">
        <f>'kosten tabel 2015'!A1332</f>
        <v>132900</v>
      </c>
      <c r="B1332" s="197"/>
      <c r="C1332" s="197">
        <f>'kosten tabel 2015'!K1332</f>
        <v>18500</v>
      </c>
      <c r="D1332" s="197">
        <f>'kosten tabel 2015'!L1332</f>
        <v>19425</v>
      </c>
    </row>
    <row r="1333" spans="1:4" x14ac:dyDescent="0.25">
      <c r="A1333" s="197">
        <f>'kosten tabel 2015'!A1333</f>
        <v>133000</v>
      </c>
      <c r="B1333" s="197"/>
      <c r="C1333" s="197">
        <f>'kosten tabel 2015'!K1333</f>
        <v>18500</v>
      </c>
      <c r="D1333" s="197">
        <f>'kosten tabel 2015'!L1333</f>
        <v>19425</v>
      </c>
    </row>
    <row r="1334" spans="1:4" x14ac:dyDescent="0.25">
      <c r="A1334" s="197">
        <f>'kosten tabel 2015'!A1334</f>
        <v>133100</v>
      </c>
      <c r="B1334" s="197"/>
      <c r="C1334" s="197">
        <f>'kosten tabel 2015'!K1334</f>
        <v>18500</v>
      </c>
      <c r="D1334" s="197">
        <f>'kosten tabel 2015'!L1334</f>
        <v>19425</v>
      </c>
    </row>
    <row r="1335" spans="1:4" x14ac:dyDescent="0.25">
      <c r="A1335" s="197">
        <f>'kosten tabel 2015'!A1335</f>
        <v>133200</v>
      </c>
      <c r="B1335" s="197"/>
      <c r="C1335" s="197">
        <f>'kosten tabel 2015'!K1335</f>
        <v>18500</v>
      </c>
      <c r="D1335" s="197">
        <f>'kosten tabel 2015'!L1335</f>
        <v>19425</v>
      </c>
    </row>
    <row r="1336" spans="1:4" x14ac:dyDescent="0.25">
      <c r="A1336" s="197">
        <f>'kosten tabel 2015'!A1336</f>
        <v>133300</v>
      </c>
      <c r="B1336" s="197"/>
      <c r="C1336" s="197">
        <f>'kosten tabel 2015'!K1336</f>
        <v>18500</v>
      </c>
      <c r="D1336" s="197">
        <f>'kosten tabel 2015'!L1336</f>
        <v>19425</v>
      </c>
    </row>
    <row r="1337" spans="1:4" x14ac:dyDescent="0.25">
      <c r="A1337" s="197">
        <f>'kosten tabel 2015'!A1337</f>
        <v>133400</v>
      </c>
      <c r="B1337" s="197"/>
      <c r="C1337" s="197">
        <f>'kosten tabel 2015'!K1337</f>
        <v>18500</v>
      </c>
      <c r="D1337" s="197">
        <f>'kosten tabel 2015'!L1337</f>
        <v>19425</v>
      </c>
    </row>
    <row r="1338" spans="1:4" x14ac:dyDescent="0.25">
      <c r="A1338" s="197">
        <f>'kosten tabel 2015'!A1338</f>
        <v>133500</v>
      </c>
      <c r="B1338" s="197"/>
      <c r="C1338" s="197">
        <f>'kosten tabel 2015'!K1338</f>
        <v>18600</v>
      </c>
      <c r="D1338" s="197">
        <f>'kosten tabel 2015'!L1338</f>
        <v>19530</v>
      </c>
    </row>
    <row r="1339" spans="1:4" x14ac:dyDescent="0.25">
      <c r="A1339" s="197">
        <f>'kosten tabel 2015'!A1339</f>
        <v>133600</v>
      </c>
      <c r="B1339" s="197"/>
      <c r="C1339" s="197">
        <f>'kosten tabel 2015'!K1339</f>
        <v>18600</v>
      </c>
      <c r="D1339" s="197">
        <f>'kosten tabel 2015'!L1339</f>
        <v>19530</v>
      </c>
    </row>
    <row r="1340" spans="1:4" x14ac:dyDescent="0.25">
      <c r="A1340" s="197">
        <f>'kosten tabel 2015'!A1340</f>
        <v>133700</v>
      </c>
      <c r="B1340" s="197"/>
      <c r="C1340" s="197">
        <f>'kosten tabel 2015'!K1340</f>
        <v>18600</v>
      </c>
      <c r="D1340" s="197">
        <f>'kosten tabel 2015'!L1340</f>
        <v>19530</v>
      </c>
    </row>
    <row r="1341" spans="1:4" x14ac:dyDescent="0.25">
      <c r="A1341" s="197">
        <f>'kosten tabel 2015'!A1341</f>
        <v>133800</v>
      </c>
      <c r="B1341" s="197"/>
      <c r="C1341" s="197">
        <f>'kosten tabel 2015'!K1341</f>
        <v>18600</v>
      </c>
      <c r="D1341" s="197">
        <f>'kosten tabel 2015'!L1341</f>
        <v>19530</v>
      </c>
    </row>
    <row r="1342" spans="1:4" x14ac:dyDescent="0.25">
      <c r="A1342" s="197">
        <f>'kosten tabel 2015'!A1342</f>
        <v>133900</v>
      </c>
      <c r="B1342" s="197"/>
      <c r="C1342" s="197">
        <f>'kosten tabel 2015'!K1342</f>
        <v>18600</v>
      </c>
      <c r="D1342" s="197">
        <f>'kosten tabel 2015'!L1342</f>
        <v>19530</v>
      </c>
    </row>
    <row r="1343" spans="1:4" x14ac:dyDescent="0.25">
      <c r="A1343" s="197">
        <f>'kosten tabel 2015'!A1343</f>
        <v>134000</v>
      </c>
      <c r="B1343" s="197"/>
      <c r="C1343" s="197">
        <f>'kosten tabel 2015'!K1343</f>
        <v>18600</v>
      </c>
      <c r="D1343" s="197">
        <f>'kosten tabel 2015'!L1343</f>
        <v>19530</v>
      </c>
    </row>
    <row r="1344" spans="1:4" x14ac:dyDescent="0.25">
      <c r="A1344" s="197">
        <f>'kosten tabel 2015'!A1344</f>
        <v>134100</v>
      </c>
      <c r="B1344" s="197"/>
      <c r="C1344" s="197">
        <f>'kosten tabel 2015'!K1344</f>
        <v>18600</v>
      </c>
      <c r="D1344" s="197">
        <f>'kosten tabel 2015'!L1344</f>
        <v>19530</v>
      </c>
    </row>
    <row r="1345" spans="1:4" x14ac:dyDescent="0.25">
      <c r="A1345" s="197">
        <f>'kosten tabel 2015'!A1345</f>
        <v>134200</v>
      </c>
      <c r="B1345" s="197"/>
      <c r="C1345" s="197">
        <f>'kosten tabel 2015'!K1345</f>
        <v>18600</v>
      </c>
      <c r="D1345" s="197">
        <f>'kosten tabel 2015'!L1345</f>
        <v>19530</v>
      </c>
    </row>
    <row r="1346" spans="1:4" x14ac:dyDescent="0.25">
      <c r="A1346" s="197">
        <f>'kosten tabel 2015'!A1346</f>
        <v>134300</v>
      </c>
      <c r="B1346" s="197"/>
      <c r="C1346" s="197">
        <f>'kosten tabel 2015'!K1346</f>
        <v>18600</v>
      </c>
      <c r="D1346" s="197">
        <f>'kosten tabel 2015'!L1346</f>
        <v>19530</v>
      </c>
    </row>
    <row r="1347" spans="1:4" x14ac:dyDescent="0.25">
      <c r="A1347" s="197">
        <f>'kosten tabel 2015'!A1347</f>
        <v>134400</v>
      </c>
      <c r="B1347" s="197"/>
      <c r="C1347" s="197">
        <f>'kosten tabel 2015'!K1347</f>
        <v>18600</v>
      </c>
      <c r="D1347" s="197">
        <f>'kosten tabel 2015'!L1347</f>
        <v>19530</v>
      </c>
    </row>
    <row r="1348" spans="1:4" x14ac:dyDescent="0.25">
      <c r="A1348" s="197">
        <f>'kosten tabel 2015'!A1348</f>
        <v>134500</v>
      </c>
      <c r="B1348" s="197"/>
      <c r="C1348" s="197">
        <f>'kosten tabel 2015'!K1348</f>
        <v>18600</v>
      </c>
      <c r="D1348" s="197">
        <f>'kosten tabel 2015'!L1348</f>
        <v>19530</v>
      </c>
    </row>
    <row r="1349" spans="1:4" x14ac:dyDescent="0.25">
      <c r="A1349" s="197">
        <f>'kosten tabel 2015'!A1349</f>
        <v>134600</v>
      </c>
      <c r="B1349" s="197"/>
      <c r="C1349" s="197">
        <f>'kosten tabel 2015'!K1349</f>
        <v>18700</v>
      </c>
      <c r="D1349" s="197">
        <f>'kosten tabel 2015'!L1349</f>
        <v>19635</v>
      </c>
    </row>
    <row r="1350" spans="1:4" x14ac:dyDescent="0.25">
      <c r="A1350" s="197">
        <f>'kosten tabel 2015'!A1350</f>
        <v>134700</v>
      </c>
      <c r="B1350" s="197"/>
      <c r="C1350" s="197">
        <f>'kosten tabel 2015'!K1350</f>
        <v>18700</v>
      </c>
      <c r="D1350" s="197">
        <f>'kosten tabel 2015'!L1350</f>
        <v>19635</v>
      </c>
    </row>
    <row r="1351" spans="1:4" x14ac:dyDescent="0.25">
      <c r="A1351" s="197">
        <f>'kosten tabel 2015'!A1351</f>
        <v>134800</v>
      </c>
      <c r="B1351" s="197"/>
      <c r="C1351" s="197">
        <f>'kosten tabel 2015'!K1351</f>
        <v>18700</v>
      </c>
      <c r="D1351" s="197">
        <f>'kosten tabel 2015'!L1351</f>
        <v>19635</v>
      </c>
    </row>
    <row r="1352" spans="1:4" x14ac:dyDescent="0.25">
      <c r="A1352" s="197">
        <f>'kosten tabel 2015'!A1352</f>
        <v>134900</v>
      </c>
      <c r="B1352" s="197"/>
      <c r="C1352" s="197">
        <f>'kosten tabel 2015'!K1352</f>
        <v>18700</v>
      </c>
      <c r="D1352" s="197">
        <f>'kosten tabel 2015'!L1352</f>
        <v>19635</v>
      </c>
    </row>
    <row r="1353" spans="1:4" x14ac:dyDescent="0.25">
      <c r="A1353" s="197">
        <f>'kosten tabel 2015'!A1353</f>
        <v>135000</v>
      </c>
      <c r="B1353" s="197"/>
      <c r="C1353" s="197">
        <f>'kosten tabel 2015'!K1353</f>
        <v>18700</v>
      </c>
      <c r="D1353" s="197">
        <f>'kosten tabel 2015'!L1353</f>
        <v>19635</v>
      </c>
    </row>
    <row r="1354" spans="1:4" x14ac:dyDescent="0.25">
      <c r="A1354" s="197">
        <f>'kosten tabel 2015'!A1354</f>
        <v>135100</v>
      </c>
      <c r="B1354" s="197"/>
      <c r="C1354" s="197">
        <f>'kosten tabel 2015'!K1354</f>
        <v>18700</v>
      </c>
      <c r="D1354" s="197">
        <f>'kosten tabel 2015'!L1354</f>
        <v>19635</v>
      </c>
    </row>
    <row r="1355" spans="1:4" x14ac:dyDescent="0.25">
      <c r="A1355" s="197">
        <f>'kosten tabel 2015'!A1355</f>
        <v>135200</v>
      </c>
      <c r="B1355" s="197"/>
      <c r="C1355" s="197">
        <f>'kosten tabel 2015'!K1355</f>
        <v>18700</v>
      </c>
      <c r="D1355" s="197">
        <f>'kosten tabel 2015'!L1355</f>
        <v>19635</v>
      </c>
    </row>
    <row r="1356" spans="1:4" x14ac:dyDescent="0.25">
      <c r="A1356" s="197">
        <f>'kosten tabel 2015'!A1356</f>
        <v>135300</v>
      </c>
      <c r="B1356" s="197"/>
      <c r="C1356" s="197">
        <f>'kosten tabel 2015'!K1356</f>
        <v>18700</v>
      </c>
      <c r="D1356" s="197">
        <f>'kosten tabel 2015'!L1356</f>
        <v>19635</v>
      </c>
    </row>
    <row r="1357" spans="1:4" x14ac:dyDescent="0.25">
      <c r="A1357" s="197">
        <f>'kosten tabel 2015'!A1357</f>
        <v>135400</v>
      </c>
      <c r="B1357" s="197"/>
      <c r="C1357" s="197">
        <f>'kosten tabel 2015'!K1357</f>
        <v>18700</v>
      </c>
      <c r="D1357" s="197">
        <f>'kosten tabel 2015'!L1357</f>
        <v>19635</v>
      </c>
    </row>
    <row r="1358" spans="1:4" x14ac:dyDescent="0.25">
      <c r="A1358" s="197">
        <f>'kosten tabel 2015'!A1358</f>
        <v>135500</v>
      </c>
      <c r="B1358" s="197"/>
      <c r="C1358" s="197">
        <f>'kosten tabel 2015'!K1358</f>
        <v>18700</v>
      </c>
      <c r="D1358" s="197">
        <f>'kosten tabel 2015'!L1358</f>
        <v>19635</v>
      </c>
    </row>
    <row r="1359" spans="1:4" x14ac:dyDescent="0.25">
      <c r="A1359" s="197">
        <f>'kosten tabel 2015'!A1359</f>
        <v>135600</v>
      </c>
      <c r="B1359" s="197"/>
      <c r="C1359" s="197">
        <f>'kosten tabel 2015'!K1359</f>
        <v>18800</v>
      </c>
      <c r="D1359" s="197">
        <f>'kosten tabel 2015'!L1359</f>
        <v>19740</v>
      </c>
    </row>
    <row r="1360" spans="1:4" x14ac:dyDescent="0.25">
      <c r="A1360" s="197">
        <f>'kosten tabel 2015'!A1360</f>
        <v>135700</v>
      </c>
      <c r="B1360" s="197"/>
      <c r="C1360" s="197">
        <f>'kosten tabel 2015'!K1360</f>
        <v>18800</v>
      </c>
      <c r="D1360" s="197">
        <f>'kosten tabel 2015'!L1360</f>
        <v>19740</v>
      </c>
    </row>
    <row r="1361" spans="1:4" x14ac:dyDescent="0.25">
      <c r="A1361" s="197">
        <f>'kosten tabel 2015'!A1361</f>
        <v>135800</v>
      </c>
      <c r="B1361" s="197"/>
      <c r="C1361" s="197">
        <f>'kosten tabel 2015'!K1361</f>
        <v>18800</v>
      </c>
      <c r="D1361" s="197">
        <f>'kosten tabel 2015'!L1361</f>
        <v>19740</v>
      </c>
    </row>
    <row r="1362" spans="1:4" x14ac:dyDescent="0.25">
      <c r="A1362" s="197">
        <f>'kosten tabel 2015'!A1362</f>
        <v>135900</v>
      </c>
      <c r="B1362" s="197"/>
      <c r="C1362" s="197">
        <f>'kosten tabel 2015'!K1362</f>
        <v>18800</v>
      </c>
      <c r="D1362" s="197">
        <f>'kosten tabel 2015'!L1362</f>
        <v>19740</v>
      </c>
    </row>
    <row r="1363" spans="1:4" x14ac:dyDescent="0.25">
      <c r="A1363" s="197">
        <f>'kosten tabel 2015'!A1363</f>
        <v>136000</v>
      </c>
      <c r="B1363" s="197"/>
      <c r="C1363" s="197">
        <f>'kosten tabel 2015'!K1363</f>
        <v>18800</v>
      </c>
      <c r="D1363" s="197">
        <f>'kosten tabel 2015'!L1363</f>
        <v>19740</v>
      </c>
    </row>
    <row r="1364" spans="1:4" x14ac:dyDescent="0.25">
      <c r="A1364" s="197">
        <f>'kosten tabel 2015'!A1364</f>
        <v>136100</v>
      </c>
      <c r="B1364" s="197"/>
      <c r="C1364" s="197">
        <f>'kosten tabel 2015'!K1364</f>
        <v>18800</v>
      </c>
      <c r="D1364" s="197">
        <f>'kosten tabel 2015'!L1364</f>
        <v>19740</v>
      </c>
    </row>
    <row r="1365" spans="1:4" x14ac:dyDescent="0.25">
      <c r="A1365" s="197">
        <f>'kosten tabel 2015'!A1365</f>
        <v>136200</v>
      </c>
      <c r="B1365" s="197"/>
      <c r="C1365" s="197">
        <f>'kosten tabel 2015'!K1365</f>
        <v>18800</v>
      </c>
      <c r="D1365" s="197">
        <f>'kosten tabel 2015'!L1365</f>
        <v>19740</v>
      </c>
    </row>
    <row r="1366" spans="1:4" x14ac:dyDescent="0.25">
      <c r="A1366" s="197">
        <f>'kosten tabel 2015'!A1366</f>
        <v>136300</v>
      </c>
      <c r="B1366" s="197"/>
      <c r="C1366" s="197">
        <f>'kosten tabel 2015'!K1366</f>
        <v>18800</v>
      </c>
      <c r="D1366" s="197">
        <f>'kosten tabel 2015'!L1366</f>
        <v>19740</v>
      </c>
    </row>
    <row r="1367" spans="1:4" x14ac:dyDescent="0.25">
      <c r="A1367" s="197">
        <f>'kosten tabel 2015'!A1367</f>
        <v>136400</v>
      </c>
      <c r="B1367" s="197"/>
      <c r="C1367" s="197">
        <f>'kosten tabel 2015'!K1367</f>
        <v>18800</v>
      </c>
      <c r="D1367" s="197">
        <f>'kosten tabel 2015'!L1367</f>
        <v>19740</v>
      </c>
    </row>
    <row r="1368" spans="1:4" x14ac:dyDescent="0.25">
      <c r="A1368" s="197">
        <f>'kosten tabel 2015'!A1368</f>
        <v>136500</v>
      </c>
      <c r="B1368" s="197"/>
      <c r="C1368" s="197">
        <f>'kosten tabel 2015'!K1368</f>
        <v>18800</v>
      </c>
      <c r="D1368" s="197">
        <f>'kosten tabel 2015'!L1368</f>
        <v>19740</v>
      </c>
    </row>
    <row r="1369" spans="1:4" x14ac:dyDescent="0.25">
      <c r="A1369" s="197">
        <f>'kosten tabel 2015'!A1369</f>
        <v>136600</v>
      </c>
      <c r="B1369" s="197"/>
      <c r="C1369" s="197">
        <f>'kosten tabel 2015'!K1369</f>
        <v>18900</v>
      </c>
      <c r="D1369" s="197">
        <f>'kosten tabel 2015'!L1369</f>
        <v>19845</v>
      </c>
    </row>
    <row r="1370" spans="1:4" x14ac:dyDescent="0.25">
      <c r="A1370" s="197">
        <f>'kosten tabel 2015'!A1370</f>
        <v>136700</v>
      </c>
      <c r="B1370" s="197"/>
      <c r="C1370" s="197">
        <f>'kosten tabel 2015'!K1370</f>
        <v>18900</v>
      </c>
      <c r="D1370" s="197">
        <f>'kosten tabel 2015'!L1370</f>
        <v>19845</v>
      </c>
    </row>
    <row r="1371" spans="1:4" x14ac:dyDescent="0.25">
      <c r="A1371" s="197">
        <f>'kosten tabel 2015'!A1371</f>
        <v>136800</v>
      </c>
      <c r="B1371" s="197"/>
      <c r="C1371" s="197">
        <f>'kosten tabel 2015'!K1371</f>
        <v>18900</v>
      </c>
      <c r="D1371" s="197">
        <f>'kosten tabel 2015'!L1371</f>
        <v>19845</v>
      </c>
    </row>
    <row r="1372" spans="1:4" x14ac:dyDescent="0.25">
      <c r="A1372" s="197">
        <f>'kosten tabel 2015'!A1372</f>
        <v>136900</v>
      </c>
      <c r="B1372" s="197"/>
      <c r="C1372" s="197">
        <f>'kosten tabel 2015'!K1372</f>
        <v>18900</v>
      </c>
      <c r="D1372" s="197">
        <f>'kosten tabel 2015'!L1372</f>
        <v>19845</v>
      </c>
    </row>
    <row r="1373" spans="1:4" x14ac:dyDescent="0.25">
      <c r="A1373" s="197">
        <f>'kosten tabel 2015'!A1373</f>
        <v>137000</v>
      </c>
      <c r="B1373" s="197"/>
      <c r="C1373" s="197">
        <f>'kosten tabel 2015'!K1373</f>
        <v>18900</v>
      </c>
      <c r="D1373" s="197">
        <f>'kosten tabel 2015'!L1373</f>
        <v>19845</v>
      </c>
    </row>
    <row r="1374" spans="1:4" x14ac:dyDescent="0.25">
      <c r="A1374" s="197">
        <f>'kosten tabel 2015'!A1374</f>
        <v>137100</v>
      </c>
      <c r="B1374" s="197"/>
      <c r="C1374" s="197">
        <f>'kosten tabel 2015'!K1374</f>
        <v>18900</v>
      </c>
      <c r="D1374" s="197">
        <f>'kosten tabel 2015'!L1374</f>
        <v>19845</v>
      </c>
    </row>
    <row r="1375" spans="1:4" x14ac:dyDescent="0.25">
      <c r="A1375" s="197">
        <f>'kosten tabel 2015'!A1375</f>
        <v>137200</v>
      </c>
      <c r="B1375" s="197"/>
      <c r="C1375" s="197">
        <f>'kosten tabel 2015'!K1375</f>
        <v>18900</v>
      </c>
      <c r="D1375" s="197">
        <f>'kosten tabel 2015'!L1375</f>
        <v>19845</v>
      </c>
    </row>
    <row r="1376" spans="1:4" x14ac:dyDescent="0.25">
      <c r="A1376" s="197">
        <f>'kosten tabel 2015'!A1376</f>
        <v>137300</v>
      </c>
      <c r="B1376" s="197"/>
      <c r="C1376" s="197">
        <f>'kosten tabel 2015'!K1376</f>
        <v>18900</v>
      </c>
      <c r="D1376" s="197">
        <f>'kosten tabel 2015'!L1376</f>
        <v>19845</v>
      </c>
    </row>
    <row r="1377" spans="1:4" x14ac:dyDescent="0.25">
      <c r="A1377" s="197">
        <f>'kosten tabel 2015'!A1377</f>
        <v>137400</v>
      </c>
      <c r="B1377" s="197"/>
      <c r="C1377" s="197">
        <f>'kosten tabel 2015'!K1377</f>
        <v>18900</v>
      </c>
      <c r="D1377" s="197">
        <f>'kosten tabel 2015'!L1377</f>
        <v>19845</v>
      </c>
    </row>
    <row r="1378" spans="1:4" x14ac:dyDescent="0.25">
      <c r="A1378" s="197">
        <f>'kosten tabel 2015'!A1378</f>
        <v>137500</v>
      </c>
      <c r="B1378" s="197"/>
      <c r="C1378" s="197">
        <f>'kosten tabel 2015'!K1378</f>
        <v>18900</v>
      </c>
      <c r="D1378" s="197">
        <f>'kosten tabel 2015'!L1378</f>
        <v>19845</v>
      </c>
    </row>
    <row r="1379" spans="1:4" x14ac:dyDescent="0.25">
      <c r="A1379" s="197">
        <f>'kosten tabel 2015'!A1379</f>
        <v>137600</v>
      </c>
      <c r="B1379" s="197"/>
      <c r="C1379" s="197">
        <f>'kosten tabel 2015'!K1379</f>
        <v>19000</v>
      </c>
      <c r="D1379" s="197">
        <f>'kosten tabel 2015'!L1379</f>
        <v>19950</v>
      </c>
    </row>
    <row r="1380" spans="1:4" x14ac:dyDescent="0.25">
      <c r="A1380" s="197">
        <f>'kosten tabel 2015'!A1380</f>
        <v>137700</v>
      </c>
      <c r="B1380" s="197"/>
      <c r="C1380" s="197">
        <f>'kosten tabel 2015'!K1380</f>
        <v>19000</v>
      </c>
      <c r="D1380" s="197">
        <f>'kosten tabel 2015'!L1380</f>
        <v>19950</v>
      </c>
    </row>
    <row r="1381" spans="1:4" x14ac:dyDescent="0.25">
      <c r="A1381" s="197">
        <f>'kosten tabel 2015'!A1381</f>
        <v>137800</v>
      </c>
      <c r="B1381" s="197"/>
      <c r="C1381" s="197">
        <f>'kosten tabel 2015'!K1381</f>
        <v>19000</v>
      </c>
      <c r="D1381" s="197">
        <f>'kosten tabel 2015'!L1381</f>
        <v>19950</v>
      </c>
    </row>
    <row r="1382" spans="1:4" x14ac:dyDescent="0.25">
      <c r="A1382" s="197">
        <f>'kosten tabel 2015'!A1382</f>
        <v>137900</v>
      </c>
      <c r="B1382" s="197"/>
      <c r="C1382" s="197">
        <f>'kosten tabel 2015'!K1382</f>
        <v>19000</v>
      </c>
      <c r="D1382" s="197">
        <f>'kosten tabel 2015'!L1382</f>
        <v>19950</v>
      </c>
    </row>
    <row r="1383" spans="1:4" x14ac:dyDescent="0.25">
      <c r="A1383" s="197">
        <f>'kosten tabel 2015'!A1383</f>
        <v>138000</v>
      </c>
      <c r="B1383" s="197"/>
      <c r="C1383" s="197">
        <f>'kosten tabel 2015'!K1383</f>
        <v>19000</v>
      </c>
      <c r="D1383" s="197">
        <f>'kosten tabel 2015'!L1383</f>
        <v>19950</v>
      </c>
    </row>
    <row r="1384" spans="1:4" x14ac:dyDescent="0.25">
      <c r="A1384" s="197">
        <f>'kosten tabel 2015'!A1384</f>
        <v>138100</v>
      </c>
      <c r="B1384" s="197"/>
      <c r="C1384" s="197">
        <f>'kosten tabel 2015'!K1384</f>
        <v>19000</v>
      </c>
      <c r="D1384" s="197">
        <f>'kosten tabel 2015'!L1384</f>
        <v>19950</v>
      </c>
    </row>
    <row r="1385" spans="1:4" x14ac:dyDescent="0.25">
      <c r="A1385" s="197">
        <f>'kosten tabel 2015'!A1385</f>
        <v>138200</v>
      </c>
      <c r="B1385" s="197"/>
      <c r="C1385" s="197">
        <f>'kosten tabel 2015'!K1385</f>
        <v>19000</v>
      </c>
      <c r="D1385" s="197">
        <f>'kosten tabel 2015'!L1385</f>
        <v>19950</v>
      </c>
    </row>
    <row r="1386" spans="1:4" x14ac:dyDescent="0.25">
      <c r="A1386" s="197">
        <f>'kosten tabel 2015'!A1386</f>
        <v>138300</v>
      </c>
      <c r="B1386" s="197"/>
      <c r="C1386" s="197">
        <f>'kosten tabel 2015'!K1386</f>
        <v>19000</v>
      </c>
      <c r="D1386" s="197">
        <f>'kosten tabel 2015'!L1386</f>
        <v>19950</v>
      </c>
    </row>
    <row r="1387" spans="1:4" x14ac:dyDescent="0.25">
      <c r="A1387" s="197">
        <f>'kosten tabel 2015'!A1387</f>
        <v>138400</v>
      </c>
      <c r="B1387" s="197"/>
      <c r="C1387" s="197">
        <f>'kosten tabel 2015'!K1387</f>
        <v>19000</v>
      </c>
      <c r="D1387" s="197">
        <f>'kosten tabel 2015'!L1387</f>
        <v>19950</v>
      </c>
    </row>
    <row r="1388" spans="1:4" x14ac:dyDescent="0.25">
      <c r="A1388" s="197">
        <f>'kosten tabel 2015'!A1388</f>
        <v>138500</v>
      </c>
      <c r="B1388" s="197"/>
      <c r="C1388" s="197">
        <f>'kosten tabel 2015'!K1388</f>
        <v>19000</v>
      </c>
      <c r="D1388" s="197">
        <f>'kosten tabel 2015'!L1388</f>
        <v>19950</v>
      </c>
    </row>
    <row r="1389" spans="1:4" x14ac:dyDescent="0.25">
      <c r="A1389" s="197">
        <f>'kosten tabel 2015'!A1389</f>
        <v>138600</v>
      </c>
      <c r="B1389" s="197"/>
      <c r="C1389" s="197">
        <f>'kosten tabel 2015'!K1389</f>
        <v>19100</v>
      </c>
      <c r="D1389" s="197">
        <f>'kosten tabel 2015'!L1389</f>
        <v>20055</v>
      </c>
    </row>
    <row r="1390" spans="1:4" x14ac:dyDescent="0.25">
      <c r="A1390" s="197">
        <f>'kosten tabel 2015'!A1390</f>
        <v>138700</v>
      </c>
      <c r="B1390" s="197"/>
      <c r="C1390" s="197">
        <f>'kosten tabel 2015'!K1390</f>
        <v>19100</v>
      </c>
      <c r="D1390" s="197">
        <f>'kosten tabel 2015'!L1390</f>
        <v>20055</v>
      </c>
    </row>
    <row r="1391" spans="1:4" x14ac:dyDescent="0.25">
      <c r="A1391" s="197">
        <f>'kosten tabel 2015'!A1391</f>
        <v>138800</v>
      </c>
      <c r="B1391" s="197"/>
      <c r="C1391" s="197">
        <f>'kosten tabel 2015'!K1391</f>
        <v>19100</v>
      </c>
      <c r="D1391" s="197">
        <f>'kosten tabel 2015'!L1391</f>
        <v>20055</v>
      </c>
    </row>
    <row r="1392" spans="1:4" x14ac:dyDescent="0.25">
      <c r="A1392" s="197">
        <f>'kosten tabel 2015'!A1392</f>
        <v>138900</v>
      </c>
      <c r="B1392" s="197"/>
      <c r="C1392" s="197">
        <f>'kosten tabel 2015'!K1392</f>
        <v>19100</v>
      </c>
      <c r="D1392" s="197">
        <f>'kosten tabel 2015'!L1392</f>
        <v>20055</v>
      </c>
    </row>
    <row r="1393" spans="1:4" x14ac:dyDescent="0.25">
      <c r="A1393" s="197">
        <f>'kosten tabel 2015'!A1393</f>
        <v>139000</v>
      </c>
      <c r="B1393" s="197"/>
      <c r="C1393" s="197">
        <f>'kosten tabel 2015'!K1393</f>
        <v>19100</v>
      </c>
      <c r="D1393" s="197">
        <f>'kosten tabel 2015'!L1393</f>
        <v>20055</v>
      </c>
    </row>
    <row r="1394" spans="1:4" x14ac:dyDescent="0.25">
      <c r="A1394" s="197">
        <f>'kosten tabel 2015'!A1394</f>
        <v>139100</v>
      </c>
      <c r="B1394" s="197"/>
      <c r="C1394" s="197">
        <f>'kosten tabel 2015'!K1394</f>
        <v>19100</v>
      </c>
      <c r="D1394" s="197">
        <f>'kosten tabel 2015'!L1394</f>
        <v>20055</v>
      </c>
    </row>
    <row r="1395" spans="1:4" x14ac:dyDescent="0.25">
      <c r="A1395" s="197">
        <f>'kosten tabel 2015'!A1395</f>
        <v>139200</v>
      </c>
      <c r="B1395" s="197"/>
      <c r="C1395" s="197">
        <f>'kosten tabel 2015'!K1395</f>
        <v>19100</v>
      </c>
      <c r="D1395" s="197">
        <f>'kosten tabel 2015'!L1395</f>
        <v>20055</v>
      </c>
    </row>
    <row r="1396" spans="1:4" x14ac:dyDescent="0.25">
      <c r="A1396" s="197">
        <f>'kosten tabel 2015'!A1396</f>
        <v>139300</v>
      </c>
      <c r="B1396" s="197"/>
      <c r="C1396" s="197">
        <f>'kosten tabel 2015'!K1396</f>
        <v>19100</v>
      </c>
      <c r="D1396" s="197">
        <f>'kosten tabel 2015'!L1396</f>
        <v>20055</v>
      </c>
    </row>
    <row r="1397" spans="1:4" x14ac:dyDescent="0.25">
      <c r="A1397" s="197">
        <f>'kosten tabel 2015'!A1397</f>
        <v>139400</v>
      </c>
      <c r="B1397" s="197"/>
      <c r="C1397" s="197">
        <f>'kosten tabel 2015'!K1397</f>
        <v>19100</v>
      </c>
      <c r="D1397" s="197">
        <f>'kosten tabel 2015'!L1397</f>
        <v>20055</v>
      </c>
    </row>
    <row r="1398" spans="1:4" x14ac:dyDescent="0.25">
      <c r="A1398" s="197">
        <f>'kosten tabel 2015'!A1398</f>
        <v>139500</v>
      </c>
      <c r="B1398" s="197"/>
      <c r="C1398" s="197">
        <f>'kosten tabel 2015'!K1398</f>
        <v>19100</v>
      </c>
      <c r="D1398" s="197">
        <f>'kosten tabel 2015'!L1398</f>
        <v>20055</v>
      </c>
    </row>
    <row r="1399" spans="1:4" x14ac:dyDescent="0.25">
      <c r="A1399" s="197">
        <f>'kosten tabel 2015'!A1399</f>
        <v>139600</v>
      </c>
      <c r="B1399" s="197"/>
      <c r="C1399" s="197">
        <f>'kosten tabel 2015'!K1399</f>
        <v>19200</v>
      </c>
      <c r="D1399" s="197">
        <f>'kosten tabel 2015'!L1399</f>
        <v>20160</v>
      </c>
    </row>
    <row r="1400" spans="1:4" x14ac:dyDescent="0.25">
      <c r="A1400" s="197">
        <f>'kosten tabel 2015'!A1400</f>
        <v>139700</v>
      </c>
      <c r="B1400" s="197"/>
      <c r="C1400" s="197">
        <f>'kosten tabel 2015'!K1400</f>
        <v>19200</v>
      </c>
      <c r="D1400" s="197">
        <f>'kosten tabel 2015'!L1400</f>
        <v>20160</v>
      </c>
    </row>
    <row r="1401" spans="1:4" x14ac:dyDescent="0.25">
      <c r="A1401" s="197">
        <f>'kosten tabel 2015'!A1401</f>
        <v>139800</v>
      </c>
      <c r="B1401" s="197"/>
      <c r="C1401" s="197">
        <f>'kosten tabel 2015'!K1401</f>
        <v>19200</v>
      </c>
      <c r="D1401" s="197">
        <f>'kosten tabel 2015'!L1401</f>
        <v>20160</v>
      </c>
    </row>
    <row r="1402" spans="1:4" x14ac:dyDescent="0.25">
      <c r="A1402" s="197">
        <f>'kosten tabel 2015'!A1402</f>
        <v>139900</v>
      </c>
      <c r="B1402" s="197"/>
      <c r="C1402" s="197">
        <f>'kosten tabel 2015'!K1402</f>
        <v>19200</v>
      </c>
      <c r="D1402" s="197">
        <f>'kosten tabel 2015'!L1402</f>
        <v>20160</v>
      </c>
    </row>
    <row r="1403" spans="1:4" x14ac:dyDescent="0.25">
      <c r="A1403" s="197">
        <f>'kosten tabel 2015'!A1403</f>
        <v>140000</v>
      </c>
      <c r="B1403" s="197"/>
      <c r="C1403" s="197">
        <f>'kosten tabel 2015'!K1403</f>
        <v>19200</v>
      </c>
      <c r="D1403" s="197">
        <f>'kosten tabel 2015'!L1403</f>
        <v>20160</v>
      </c>
    </row>
    <row r="1404" spans="1:4" x14ac:dyDescent="0.25">
      <c r="A1404" s="197">
        <f>'kosten tabel 2015'!A1404</f>
        <v>140100</v>
      </c>
      <c r="B1404" s="197"/>
      <c r="C1404" s="197">
        <f>'kosten tabel 2015'!K1404</f>
        <v>19200</v>
      </c>
      <c r="D1404" s="197">
        <f>'kosten tabel 2015'!L1404</f>
        <v>20160</v>
      </c>
    </row>
    <row r="1405" spans="1:4" x14ac:dyDescent="0.25">
      <c r="A1405" s="197">
        <f>'kosten tabel 2015'!A1405</f>
        <v>140200</v>
      </c>
      <c r="B1405" s="197"/>
      <c r="C1405" s="197">
        <f>'kosten tabel 2015'!K1405</f>
        <v>19200</v>
      </c>
      <c r="D1405" s="197">
        <f>'kosten tabel 2015'!L1405</f>
        <v>20160</v>
      </c>
    </row>
    <row r="1406" spans="1:4" x14ac:dyDescent="0.25">
      <c r="A1406" s="197">
        <f>'kosten tabel 2015'!A1406</f>
        <v>140300</v>
      </c>
      <c r="B1406" s="197"/>
      <c r="C1406" s="197">
        <f>'kosten tabel 2015'!K1406</f>
        <v>19200</v>
      </c>
      <c r="D1406" s="197">
        <f>'kosten tabel 2015'!L1406</f>
        <v>20160</v>
      </c>
    </row>
    <row r="1407" spans="1:4" x14ac:dyDescent="0.25">
      <c r="A1407" s="197">
        <f>'kosten tabel 2015'!A1407</f>
        <v>140400</v>
      </c>
      <c r="B1407" s="197"/>
      <c r="C1407" s="197">
        <f>'kosten tabel 2015'!K1407</f>
        <v>19200</v>
      </c>
      <c r="D1407" s="197">
        <f>'kosten tabel 2015'!L1407</f>
        <v>20160</v>
      </c>
    </row>
    <row r="1408" spans="1:4" x14ac:dyDescent="0.25">
      <c r="A1408" s="197">
        <f>'kosten tabel 2015'!A1408</f>
        <v>140500</v>
      </c>
      <c r="B1408" s="197"/>
      <c r="C1408" s="197">
        <f>'kosten tabel 2015'!K1408</f>
        <v>19200</v>
      </c>
      <c r="D1408" s="197">
        <f>'kosten tabel 2015'!L1408</f>
        <v>20160</v>
      </c>
    </row>
    <row r="1409" spans="1:4" x14ac:dyDescent="0.25">
      <c r="A1409" s="197">
        <f>'kosten tabel 2015'!A1409</f>
        <v>140600</v>
      </c>
      <c r="B1409" s="197"/>
      <c r="C1409" s="197">
        <f>'kosten tabel 2015'!K1409</f>
        <v>19300</v>
      </c>
      <c r="D1409" s="197">
        <f>'kosten tabel 2015'!L1409</f>
        <v>20265</v>
      </c>
    </row>
    <row r="1410" spans="1:4" x14ac:dyDescent="0.25">
      <c r="A1410" s="197">
        <f>'kosten tabel 2015'!A1410</f>
        <v>140700</v>
      </c>
      <c r="B1410" s="197"/>
      <c r="C1410" s="197">
        <f>'kosten tabel 2015'!K1410</f>
        <v>19300</v>
      </c>
      <c r="D1410" s="197">
        <f>'kosten tabel 2015'!L1410</f>
        <v>20265</v>
      </c>
    </row>
    <row r="1411" spans="1:4" x14ac:dyDescent="0.25">
      <c r="A1411" s="197">
        <f>'kosten tabel 2015'!A1411</f>
        <v>140800</v>
      </c>
      <c r="B1411" s="197"/>
      <c r="C1411" s="197">
        <f>'kosten tabel 2015'!K1411</f>
        <v>19300</v>
      </c>
      <c r="D1411" s="197">
        <f>'kosten tabel 2015'!L1411</f>
        <v>20265</v>
      </c>
    </row>
    <row r="1412" spans="1:4" x14ac:dyDescent="0.25">
      <c r="A1412" s="197">
        <f>'kosten tabel 2015'!A1412</f>
        <v>140900</v>
      </c>
      <c r="B1412" s="197"/>
      <c r="C1412" s="197">
        <f>'kosten tabel 2015'!K1412</f>
        <v>19300</v>
      </c>
      <c r="D1412" s="197">
        <f>'kosten tabel 2015'!L1412</f>
        <v>20265</v>
      </c>
    </row>
    <row r="1413" spans="1:4" x14ac:dyDescent="0.25">
      <c r="A1413" s="197">
        <f>'kosten tabel 2015'!A1413</f>
        <v>141000</v>
      </c>
      <c r="B1413" s="197"/>
      <c r="C1413" s="197">
        <f>'kosten tabel 2015'!K1413</f>
        <v>19300</v>
      </c>
      <c r="D1413" s="197">
        <f>'kosten tabel 2015'!L1413</f>
        <v>20265</v>
      </c>
    </row>
    <row r="1414" spans="1:4" x14ac:dyDescent="0.25">
      <c r="A1414" s="197">
        <f>'kosten tabel 2015'!A1414</f>
        <v>141100</v>
      </c>
      <c r="B1414" s="197"/>
      <c r="C1414" s="197">
        <f>'kosten tabel 2015'!K1414</f>
        <v>19300</v>
      </c>
      <c r="D1414" s="197">
        <f>'kosten tabel 2015'!L1414</f>
        <v>20265</v>
      </c>
    </row>
    <row r="1415" spans="1:4" x14ac:dyDescent="0.25">
      <c r="A1415" s="197">
        <f>'kosten tabel 2015'!A1415</f>
        <v>141200</v>
      </c>
      <c r="B1415" s="197"/>
      <c r="C1415" s="197">
        <f>'kosten tabel 2015'!K1415</f>
        <v>19300</v>
      </c>
      <c r="D1415" s="197">
        <f>'kosten tabel 2015'!L1415</f>
        <v>20265</v>
      </c>
    </row>
    <row r="1416" spans="1:4" x14ac:dyDescent="0.25">
      <c r="A1416" s="197">
        <f>'kosten tabel 2015'!A1416</f>
        <v>141300</v>
      </c>
      <c r="B1416" s="197"/>
      <c r="C1416" s="197">
        <f>'kosten tabel 2015'!K1416</f>
        <v>19300</v>
      </c>
      <c r="D1416" s="197">
        <f>'kosten tabel 2015'!L1416</f>
        <v>20265</v>
      </c>
    </row>
    <row r="1417" spans="1:4" x14ac:dyDescent="0.25">
      <c r="A1417" s="197">
        <f>'kosten tabel 2015'!A1417</f>
        <v>141400</v>
      </c>
      <c r="B1417" s="197"/>
      <c r="C1417" s="197">
        <f>'kosten tabel 2015'!K1417</f>
        <v>19300</v>
      </c>
      <c r="D1417" s="197">
        <f>'kosten tabel 2015'!L1417</f>
        <v>20265</v>
      </c>
    </row>
    <row r="1418" spans="1:4" x14ac:dyDescent="0.25">
      <c r="A1418" s="197">
        <f>'kosten tabel 2015'!A1418</f>
        <v>141500</v>
      </c>
      <c r="B1418" s="197"/>
      <c r="C1418" s="197">
        <f>'kosten tabel 2015'!K1418</f>
        <v>19300</v>
      </c>
      <c r="D1418" s="197">
        <f>'kosten tabel 2015'!L1418</f>
        <v>20265</v>
      </c>
    </row>
    <row r="1419" spans="1:4" x14ac:dyDescent="0.25">
      <c r="A1419" s="197">
        <f>'kosten tabel 2015'!A1419</f>
        <v>141600</v>
      </c>
      <c r="B1419" s="197"/>
      <c r="C1419" s="197">
        <f>'kosten tabel 2015'!K1419</f>
        <v>19300</v>
      </c>
      <c r="D1419" s="197">
        <f>'kosten tabel 2015'!L1419</f>
        <v>20265</v>
      </c>
    </row>
    <row r="1420" spans="1:4" x14ac:dyDescent="0.25">
      <c r="A1420" s="197">
        <f>'kosten tabel 2015'!A1420</f>
        <v>141700</v>
      </c>
      <c r="B1420" s="197"/>
      <c r="C1420" s="197">
        <f>'kosten tabel 2015'!K1420</f>
        <v>19400</v>
      </c>
      <c r="D1420" s="197">
        <f>'kosten tabel 2015'!L1420</f>
        <v>20370</v>
      </c>
    </row>
    <row r="1421" spans="1:4" x14ac:dyDescent="0.25">
      <c r="A1421" s="197">
        <f>'kosten tabel 2015'!A1421</f>
        <v>141800</v>
      </c>
      <c r="B1421" s="197"/>
      <c r="C1421" s="197">
        <f>'kosten tabel 2015'!K1421</f>
        <v>19400</v>
      </c>
      <c r="D1421" s="197">
        <f>'kosten tabel 2015'!L1421</f>
        <v>20370</v>
      </c>
    </row>
    <row r="1422" spans="1:4" x14ac:dyDescent="0.25">
      <c r="A1422" s="197">
        <f>'kosten tabel 2015'!A1422</f>
        <v>141900</v>
      </c>
      <c r="B1422" s="197"/>
      <c r="C1422" s="197">
        <f>'kosten tabel 2015'!K1422</f>
        <v>19400</v>
      </c>
      <c r="D1422" s="197">
        <f>'kosten tabel 2015'!L1422</f>
        <v>20370</v>
      </c>
    </row>
    <row r="1423" spans="1:4" x14ac:dyDescent="0.25">
      <c r="A1423" s="197">
        <f>'kosten tabel 2015'!A1423</f>
        <v>142000</v>
      </c>
      <c r="B1423" s="197"/>
      <c r="C1423" s="197">
        <f>'kosten tabel 2015'!K1423</f>
        <v>19400</v>
      </c>
      <c r="D1423" s="197">
        <f>'kosten tabel 2015'!L1423</f>
        <v>20370</v>
      </c>
    </row>
    <row r="1424" spans="1:4" x14ac:dyDescent="0.25">
      <c r="A1424" s="197">
        <f>'kosten tabel 2015'!A1424</f>
        <v>142100</v>
      </c>
      <c r="B1424" s="197"/>
      <c r="C1424" s="197">
        <f>'kosten tabel 2015'!K1424</f>
        <v>19400</v>
      </c>
      <c r="D1424" s="197">
        <f>'kosten tabel 2015'!L1424</f>
        <v>20370</v>
      </c>
    </row>
    <row r="1425" spans="1:4" x14ac:dyDescent="0.25">
      <c r="A1425" s="197">
        <f>'kosten tabel 2015'!A1425</f>
        <v>142200</v>
      </c>
      <c r="B1425" s="197"/>
      <c r="C1425" s="197">
        <f>'kosten tabel 2015'!K1425</f>
        <v>19400</v>
      </c>
      <c r="D1425" s="197">
        <f>'kosten tabel 2015'!L1425</f>
        <v>20370</v>
      </c>
    </row>
    <row r="1426" spans="1:4" x14ac:dyDescent="0.25">
      <c r="A1426" s="197">
        <f>'kosten tabel 2015'!A1426</f>
        <v>142300</v>
      </c>
      <c r="B1426" s="197"/>
      <c r="C1426" s="197">
        <f>'kosten tabel 2015'!K1426</f>
        <v>19400</v>
      </c>
      <c r="D1426" s="197">
        <f>'kosten tabel 2015'!L1426</f>
        <v>20370</v>
      </c>
    </row>
    <row r="1427" spans="1:4" x14ac:dyDescent="0.25">
      <c r="A1427" s="197">
        <f>'kosten tabel 2015'!A1427</f>
        <v>142400</v>
      </c>
      <c r="B1427" s="197"/>
      <c r="C1427" s="197">
        <f>'kosten tabel 2015'!K1427</f>
        <v>19400</v>
      </c>
      <c r="D1427" s="197">
        <f>'kosten tabel 2015'!L1427</f>
        <v>20370</v>
      </c>
    </row>
    <row r="1428" spans="1:4" x14ac:dyDescent="0.25">
      <c r="A1428" s="197">
        <f>'kosten tabel 2015'!A1428</f>
        <v>142500</v>
      </c>
      <c r="B1428" s="197"/>
      <c r="C1428" s="197">
        <f>'kosten tabel 2015'!K1428</f>
        <v>19400</v>
      </c>
      <c r="D1428" s="197">
        <f>'kosten tabel 2015'!L1428</f>
        <v>20370</v>
      </c>
    </row>
    <row r="1429" spans="1:4" x14ac:dyDescent="0.25">
      <c r="A1429" s="197">
        <f>'kosten tabel 2015'!A1429</f>
        <v>142600</v>
      </c>
      <c r="B1429" s="197"/>
      <c r="C1429" s="197">
        <f>'kosten tabel 2015'!K1429</f>
        <v>19400</v>
      </c>
      <c r="D1429" s="197">
        <f>'kosten tabel 2015'!L1429</f>
        <v>20370</v>
      </c>
    </row>
    <row r="1430" spans="1:4" x14ac:dyDescent="0.25">
      <c r="A1430" s="197">
        <f>'kosten tabel 2015'!A1430</f>
        <v>142700</v>
      </c>
      <c r="B1430" s="197"/>
      <c r="C1430" s="197">
        <f>'kosten tabel 2015'!K1430</f>
        <v>19500</v>
      </c>
      <c r="D1430" s="197">
        <f>'kosten tabel 2015'!L1430</f>
        <v>20475</v>
      </c>
    </row>
    <row r="1431" spans="1:4" x14ac:dyDescent="0.25">
      <c r="A1431" s="197">
        <f>'kosten tabel 2015'!A1431</f>
        <v>142800</v>
      </c>
      <c r="B1431" s="197"/>
      <c r="C1431" s="197">
        <f>'kosten tabel 2015'!K1431</f>
        <v>19500</v>
      </c>
      <c r="D1431" s="197">
        <f>'kosten tabel 2015'!L1431</f>
        <v>20475</v>
      </c>
    </row>
    <row r="1432" spans="1:4" x14ac:dyDescent="0.25">
      <c r="A1432" s="197">
        <f>'kosten tabel 2015'!A1432</f>
        <v>142900</v>
      </c>
      <c r="B1432" s="197"/>
      <c r="C1432" s="197">
        <f>'kosten tabel 2015'!K1432</f>
        <v>19500</v>
      </c>
      <c r="D1432" s="197">
        <f>'kosten tabel 2015'!L1432</f>
        <v>20475</v>
      </c>
    </row>
    <row r="1433" spans="1:4" x14ac:dyDescent="0.25">
      <c r="A1433" s="197">
        <f>'kosten tabel 2015'!A1433</f>
        <v>143000</v>
      </c>
      <c r="B1433" s="197"/>
      <c r="C1433" s="197">
        <f>'kosten tabel 2015'!K1433</f>
        <v>19500</v>
      </c>
      <c r="D1433" s="197">
        <f>'kosten tabel 2015'!L1433</f>
        <v>20475</v>
      </c>
    </row>
    <row r="1434" spans="1:4" x14ac:dyDescent="0.25">
      <c r="A1434" s="197">
        <f>'kosten tabel 2015'!A1434</f>
        <v>143100</v>
      </c>
      <c r="B1434" s="197"/>
      <c r="C1434" s="197">
        <f>'kosten tabel 2015'!K1434</f>
        <v>19500</v>
      </c>
      <c r="D1434" s="197">
        <f>'kosten tabel 2015'!L1434</f>
        <v>20475</v>
      </c>
    </row>
    <row r="1435" spans="1:4" x14ac:dyDescent="0.25">
      <c r="A1435" s="197">
        <f>'kosten tabel 2015'!A1435</f>
        <v>143200</v>
      </c>
      <c r="B1435" s="197"/>
      <c r="C1435" s="197">
        <f>'kosten tabel 2015'!K1435</f>
        <v>19500</v>
      </c>
      <c r="D1435" s="197">
        <f>'kosten tabel 2015'!L1435</f>
        <v>20475</v>
      </c>
    </row>
    <row r="1436" spans="1:4" x14ac:dyDescent="0.25">
      <c r="A1436" s="197">
        <f>'kosten tabel 2015'!A1436</f>
        <v>143300</v>
      </c>
      <c r="B1436" s="197"/>
      <c r="C1436" s="197">
        <f>'kosten tabel 2015'!K1436</f>
        <v>19500</v>
      </c>
      <c r="D1436" s="197">
        <f>'kosten tabel 2015'!L1436</f>
        <v>20475</v>
      </c>
    </row>
    <row r="1437" spans="1:4" x14ac:dyDescent="0.25">
      <c r="A1437" s="197">
        <f>'kosten tabel 2015'!A1437</f>
        <v>143400</v>
      </c>
      <c r="B1437" s="197"/>
      <c r="C1437" s="197">
        <f>'kosten tabel 2015'!K1437</f>
        <v>19500</v>
      </c>
      <c r="D1437" s="197">
        <f>'kosten tabel 2015'!L1437</f>
        <v>20475</v>
      </c>
    </row>
    <row r="1438" spans="1:4" x14ac:dyDescent="0.25">
      <c r="A1438" s="197">
        <f>'kosten tabel 2015'!A1438</f>
        <v>143500</v>
      </c>
      <c r="B1438" s="197"/>
      <c r="C1438" s="197">
        <f>'kosten tabel 2015'!K1438</f>
        <v>19500</v>
      </c>
      <c r="D1438" s="197">
        <f>'kosten tabel 2015'!L1438</f>
        <v>20475</v>
      </c>
    </row>
    <row r="1439" spans="1:4" x14ac:dyDescent="0.25">
      <c r="A1439" s="197">
        <f>'kosten tabel 2015'!A1439</f>
        <v>143600</v>
      </c>
      <c r="B1439" s="197"/>
      <c r="C1439" s="197">
        <f>'kosten tabel 2015'!K1439</f>
        <v>19500</v>
      </c>
      <c r="D1439" s="197">
        <f>'kosten tabel 2015'!L1439</f>
        <v>20475</v>
      </c>
    </row>
    <row r="1440" spans="1:4" x14ac:dyDescent="0.25">
      <c r="A1440" s="197">
        <f>'kosten tabel 2015'!A1440</f>
        <v>143700</v>
      </c>
      <c r="B1440" s="197"/>
      <c r="C1440" s="197">
        <f>'kosten tabel 2015'!K1440</f>
        <v>19600</v>
      </c>
      <c r="D1440" s="197">
        <f>'kosten tabel 2015'!L1440</f>
        <v>20580</v>
      </c>
    </row>
    <row r="1441" spans="1:4" x14ac:dyDescent="0.25">
      <c r="A1441" s="197">
        <f>'kosten tabel 2015'!A1441</f>
        <v>143800</v>
      </c>
      <c r="B1441" s="197"/>
      <c r="C1441" s="197">
        <f>'kosten tabel 2015'!K1441</f>
        <v>19600</v>
      </c>
      <c r="D1441" s="197">
        <f>'kosten tabel 2015'!L1441</f>
        <v>20580</v>
      </c>
    </row>
    <row r="1442" spans="1:4" x14ac:dyDescent="0.25">
      <c r="A1442" s="197">
        <f>'kosten tabel 2015'!A1442</f>
        <v>143900</v>
      </c>
      <c r="B1442" s="197"/>
      <c r="C1442" s="197">
        <f>'kosten tabel 2015'!K1442</f>
        <v>19600</v>
      </c>
      <c r="D1442" s="197">
        <f>'kosten tabel 2015'!L1442</f>
        <v>20580</v>
      </c>
    </row>
    <row r="1443" spans="1:4" x14ac:dyDescent="0.25">
      <c r="A1443" s="197">
        <f>'kosten tabel 2015'!A1443</f>
        <v>144000</v>
      </c>
      <c r="B1443" s="197"/>
      <c r="C1443" s="197">
        <f>'kosten tabel 2015'!K1443</f>
        <v>19600</v>
      </c>
      <c r="D1443" s="197">
        <f>'kosten tabel 2015'!L1443</f>
        <v>20580</v>
      </c>
    </row>
    <row r="1444" spans="1:4" x14ac:dyDescent="0.25">
      <c r="A1444" s="197">
        <f>'kosten tabel 2015'!A1444</f>
        <v>144100</v>
      </c>
      <c r="B1444" s="197"/>
      <c r="C1444" s="197">
        <f>'kosten tabel 2015'!K1444</f>
        <v>19600</v>
      </c>
      <c r="D1444" s="197">
        <f>'kosten tabel 2015'!L1444</f>
        <v>20580</v>
      </c>
    </row>
    <row r="1445" spans="1:4" x14ac:dyDescent="0.25">
      <c r="A1445" s="197">
        <f>'kosten tabel 2015'!A1445</f>
        <v>144200</v>
      </c>
      <c r="B1445" s="197"/>
      <c r="C1445" s="197">
        <f>'kosten tabel 2015'!K1445</f>
        <v>19600</v>
      </c>
      <c r="D1445" s="197">
        <f>'kosten tabel 2015'!L1445</f>
        <v>20580</v>
      </c>
    </row>
    <row r="1446" spans="1:4" x14ac:dyDescent="0.25">
      <c r="A1446" s="197">
        <f>'kosten tabel 2015'!A1446</f>
        <v>144300</v>
      </c>
      <c r="B1446" s="197"/>
      <c r="C1446" s="197">
        <f>'kosten tabel 2015'!K1446</f>
        <v>19600</v>
      </c>
      <c r="D1446" s="197">
        <f>'kosten tabel 2015'!L1446</f>
        <v>20580</v>
      </c>
    </row>
    <row r="1447" spans="1:4" x14ac:dyDescent="0.25">
      <c r="A1447" s="197">
        <f>'kosten tabel 2015'!A1447</f>
        <v>144400</v>
      </c>
      <c r="B1447" s="197"/>
      <c r="C1447" s="197">
        <f>'kosten tabel 2015'!K1447</f>
        <v>19600</v>
      </c>
      <c r="D1447" s="197">
        <f>'kosten tabel 2015'!L1447</f>
        <v>20580</v>
      </c>
    </row>
    <row r="1448" spans="1:4" x14ac:dyDescent="0.25">
      <c r="A1448" s="197">
        <f>'kosten tabel 2015'!A1448</f>
        <v>144500</v>
      </c>
      <c r="B1448" s="197"/>
      <c r="C1448" s="197">
        <f>'kosten tabel 2015'!K1448</f>
        <v>19600</v>
      </c>
      <c r="D1448" s="197">
        <f>'kosten tabel 2015'!L1448</f>
        <v>20580</v>
      </c>
    </row>
    <row r="1449" spans="1:4" x14ac:dyDescent="0.25">
      <c r="A1449" s="197">
        <f>'kosten tabel 2015'!A1449</f>
        <v>144600</v>
      </c>
      <c r="B1449" s="197"/>
      <c r="C1449" s="197">
        <f>'kosten tabel 2015'!K1449</f>
        <v>19600</v>
      </c>
      <c r="D1449" s="197">
        <f>'kosten tabel 2015'!L1449</f>
        <v>20580</v>
      </c>
    </row>
    <row r="1450" spans="1:4" x14ac:dyDescent="0.25">
      <c r="A1450" s="197">
        <f>'kosten tabel 2015'!A1450</f>
        <v>144700</v>
      </c>
      <c r="B1450" s="197"/>
      <c r="C1450" s="197">
        <f>'kosten tabel 2015'!K1450</f>
        <v>19700</v>
      </c>
      <c r="D1450" s="197">
        <f>'kosten tabel 2015'!L1450</f>
        <v>20685</v>
      </c>
    </row>
    <row r="1451" spans="1:4" x14ac:dyDescent="0.25">
      <c r="A1451" s="197">
        <f>'kosten tabel 2015'!A1451</f>
        <v>144800</v>
      </c>
      <c r="B1451" s="197"/>
      <c r="C1451" s="197">
        <f>'kosten tabel 2015'!K1451</f>
        <v>19700</v>
      </c>
      <c r="D1451" s="197">
        <f>'kosten tabel 2015'!L1451</f>
        <v>20685</v>
      </c>
    </row>
    <row r="1452" spans="1:4" x14ac:dyDescent="0.25">
      <c r="A1452" s="197">
        <f>'kosten tabel 2015'!A1452</f>
        <v>144900</v>
      </c>
      <c r="B1452" s="197"/>
      <c r="C1452" s="197">
        <f>'kosten tabel 2015'!K1452</f>
        <v>19700</v>
      </c>
      <c r="D1452" s="197">
        <f>'kosten tabel 2015'!L1452</f>
        <v>20685</v>
      </c>
    </row>
    <row r="1453" spans="1:4" x14ac:dyDescent="0.25">
      <c r="A1453" s="197">
        <f>'kosten tabel 2015'!A1453</f>
        <v>145000</v>
      </c>
      <c r="B1453" s="197"/>
      <c r="C1453" s="197">
        <f>'kosten tabel 2015'!K1453</f>
        <v>19700</v>
      </c>
      <c r="D1453" s="197">
        <f>'kosten tabel 2015'!L1453</f>
        <v>20685</v>
      </c>
    </row>
    <row r="1454" spans="1:4" x14ac:dyDescent="0.25">
      <c r="A1454" s="197">
        <f>'kosten tabel 2015'!A1454</f>
        <v>145100</v>
      </c>
      <c r="B1454" s="197"/>
      <c r="C1454" s="197">
        <f>'kosten tabel 2015'!K1454</f>
        <v>19700</v>
      </c>
      <c r="D1454" s="197">
        <f>'kosten tabel 2015'!L1454</f>
        <v>20685</v>
      </c>
    </row>
    <row r="1455" spans="1:4" x14ac:dyDescent="0.25">
      <c r="A1455" s="197">
        <f>'kosten tabel 2015'!A1455</f>
        <v>145200</v>
      </c>
      <c r="B1455" s="197"/>
      <c r="C1455" s="197">
        <f>'kosten tabel 2015'!K1455</f>
        <v>19700</v>
      </c>
      <c r="D1455" s="197">
        <f>'kosten tabel 2015'!L1455</f>
        <v>20685</v>
      </c>
    </row>
    <row r="1456" spans="1:4" x14ac:dyDescent="0.25">
      <c r="A1456" s="197">
        <f>'kosten tabel 2015'!A1456</f>
        <v>145300</v>
      </c>
      <c r="B1456" s="197"/>
      <c r="C1456" s="197">
        <f>'kosten tabel 2015'!K1456</f>
        <v>19700</v>
      </c>
      <c r="D1456" s="197">
        <f>'kosten tabel 2015'!L1456</f>
        <v>20685</v>
      </c>
    </row>
    <row r="1457" spans="1:4" x14ac:dyDescent="0.25">
      <c r="A1457" s="197">
        <f>'kosten tabel 2015'!A1457</f>
        <v>145400</v>
      </c>
      <c r="B1457" s="197"/>
      <c r="C1457" s="197">
        <f>'kosten tabel 2015'!K1457</f>
        <v>19700</v>
      </c>
      <c r="D1457" s="197">
        <f>'kosten tabel 2015'!L1457</f>
        <v>20685</v>
      </c>
    </row>
    <row r="1458" spans="1:4" x14ac:dyDescent="0.25">
      <c r="A1458" s="197">
        <f>'kosten tabel 2015'!A1458</f>
        <v>145500</v>
      </c>
      <c r="B1458" s="197"/>
      <c r="C1458" s="197">
        <f>'kosten tabel 2015'!K1458</f>
        <v>19700</v>
      </c>
      <c r="D1458" s="197">
        <f>'kosten tabel 2015'!L1458</f>
        <v>20685</v>
      </c>
    </row>
    <row r="1459" spans="1:4" x14ac:dyDescent="0.25">
      <c r="A1459" s="197">
        <f>'kosten tabel 2015'!A1459</f>
        <v>145600</v>
      </c>
      <c r="B1459" s="197"/>
      <c r="C1459" s="197">
        <f>'kosten tabel 2015'!K1459</f>
        <v>19700</v>
      </c>
      <c r="D1459" s="197">
        <f>'kosten tabel 2015'!L1459</f>
        <v>20685</v>
      </c>
    </row>
    <row r="1460" spans="1:4" x14ac:dyDescent="0.25">
      <c r="A1460" s="197">
        <f>'kosten tabel 2015'!A1460</f>
        <v>145700</v>
      </c>
      <c r="B1460" s="197"/>
      <c r="C1460" s="197">
        <f>'kosten tabel 2015'!K1460</f>
        <v>19800</v>
      </c>
      <c r="D1460" s="197">
        <f>'kosten tabel 2015'!L1460</f>
        <v>20790</v>
      </c>
    </row>
    <row r="1461" spans="1:4" x14ac:dyDescent="0.25">
      <c r="A1461" s="197">
        <f>'kosten tabel 2015'!A1461</f>
        <v>145800</v>
      </c>
      <c r="B1461" s="197"/>
      <c r="C1461" s="197">
        <f>'kosten tabel 2015'!K1461</f>
        <v>19800</v>
      </c>
      <c r="D1461" s="197">
        <f>'kosten tabel 2015'!L1461</f>
        <v>20790</v>
      </c>
    </row>
    <row r="1462" spans="1:4" x14ac:dyDescent="0.25">
      <c r="A1462" s="197">
        <f>'kosten tabel 2015'!A1462</f>
        <v>145900</v>
      </c>
      <c r="B1462" s="197"/>
      <c r="C1462" s="197">
        <f>'kosten tabel 2015'!K1462</f>
        <v>19800</v>
      </c>
      <c r="D1462" s="197">
        <f>'kosten tabel 2015'!L1462</f>
        <v>20790</v>
      </c>
    </row>
    <row r="1463" spans="1:4" x14ac:dyDescent="0.25">
      <c r="A1463" s="197">
        <f>'kosten tabel 2015'!A1463</f>
        <v>146000</v>
      </c>
      <c r="B1463" s="197"/>
      <c r="C1463" s="197">
        <f>'kosten tabel 2015'!K1463</f>
        <v>19800</v>
      </c>
      <c r="D1463" s="197">
        <f>'kosten tabel 2015'!L1463</f>
        <v>20790</v>
      </c>
    </row>
    <row r="1464" spans="1:4" x14ac:dyDescent="0.25">
      <c r="A1464" s="197">
        <f>'kosten tabel 2015'!A1464</f>
        <v>146100</v>
      </c>
      <c r="B1464" s="197"/>
      <c r="C1464" s="197">
        <f>'kosten tabel 2015'!K1464</f>
        <v>19800</v>
      </c>
      <c r="D1464" s="197">
        <f>'kosten tabel 2015'!L1464</f>
        <v>20790</v>
      </c>
    </row>
    <row r="1465" spans="1:4" x14ac:dyDescent="0.25">
      <c r="A1465" s="197">
        <f>'kosten tabel 2015'!A1465</f>
        <v>146200</v>
      </c>
      <c r="B1465" s="197"/>
      <c r="C1465" s="197">
        <f>'kosten tabel 2015'!K1465</f>
        <v>19800</v>
      </c>
      <c r="D1465" s="197">
        <f>'kosten tabel 2015'!L1465</f>
        <v>20790</v>
      </c>
    </row>
    <row r="1466" spans="1:4" x14ac:dyDescent="0.25">
      <c r="A1466" s="197">
        <f>'kosten tabel 2015'!A1466</f>
        <v>146300</v>
      </c>
      <c r="B1466" s="197"/>
      <c r="C1466" s="197">
        <f>'kosten tabel 2015'!K1466</f>
        <v>19800</v>
      </c>
      <c r="D1466" s="197">
        <f>'kosten tabel 2015'!L1466</f>
        <v>20790</v>
      </c>
    </row>
    <row r="1467" spans="1:4" x14ac:dyDescent="0.25">
      <c r="A1467" s="197">
        <f>'kosten tabel 2015'!A1467</f>
        <v>146400</v>
      </c>
      <c r="B1467" s="197"/>
      <c r="C1467" s="197">
        <f>'kosten tabel 2015'!K1467</f>
        <v>19800</v>
      </c>
      <c r="D1467" s="197">
        <f>'kosten tabel 2015'!L1467</f>
        <v>20790</v>
      </c>
    </row>
    <row r="1468" spans="1:4" x14ac:dyDescent="0.25">
      <c r="A1468" s="197">
        <f>'kosten tabel 2015'!A1468</f>
        <v>146500</v>
      </c>
      <c r="B1468" s="197"/>
      <c r="C1468" s="197">
        <f>'kosten tabel 2015'!K1468</f>
        <v>19800</v>
      </c>
      <c r="D1468" s="197">
        <f>'kosten tabel 2015'!L1468</f>
        <v>20790</v>
      </c>
    </row>
    <row r="1469" spans="1:4" x14ac:dyDescent="0.25">
      <c r="A1469" s="197">
        <f>'kosten tabel 2015'!A1469</f>
        <v>146600</v>
      </c>
      <c r="B1469" s="197"/>
      <c r="C1469" s="197">
        <f>'kosten tabel 2015'!K1469</f>
        <v>19800</v>
      </c>
      <c r="D1469" s="197">
        <f>'kosten tabel 2015'!L1469</f>
        <v>20790</v>
      </c>
    </row>
    <row r="1470" spans="1:4" x14ac:dyDescent="0.25">
      <c r="A1470" s="197">
        <f>'kosten tabel 2015'!A1470</f>
        <v>146700</v>
      </c>
      <c r="B1470" s="197"/>
      <c r="C1470" s="197">
        <f>'kosten tabel 2015'!K1470</f>
        <v>19900</v>
      </c>
      <c r="D1470" s="197">
        <f>'kosten tabel 2015'!L1470</f>
        <v>20895</v>
      </c>
    </row>
    <row r="1471" spans="1:4" x14ac:dyDescent="0.25">
      <c r="A1471" s="197">
        <f>'kosten tabel 2015'!A1471</f>
        <v>146800</v>
      </c>
      <c r="B1471" s="197"/>
      <c r="C1471" s="197">
        <f>'kosten tabel 2015'!K1471</f>
        <v>19900</v>
      </c>
      <c r="D1471" s="197">
        <f>'kosten tabel 2015'!L1471</f>
        <v>20895</v>
      </c>
    </row>
    <row r="1472" spans="1:4" x14ac:dyDescent="0.25">
      <c r="A1472" s="197">
        <f>'kosten tabel 2015'!A1472</f>
        <v>146900</v>
      </c>
      <c r="B1472" s="197"/>
      <c r="C1472" s="197">
        <f>'kosten tabel 2015'!K1472</f>
        <v>19900</v>
      </c>
      <c r="D1472" s="197">
        <f>'kosten tabel 2015'!L1472</f>
        <v>20895</v>
      </c>
    </row>
    <row r="1473" spans="1:4" x14ac:dyDescent="0.25">
      <c r="A1473" s="197">
        <f>'kosten tabel 2015'!A1473</f>
        <v>147000</v>
      </c>
      <c r="B1473" s="197"/>
      <c r="C1473" s="197">
        <f>'kosten tabel 2015'!K1473</f>
        <v>19900</v>
      </c>
      <c r="D1473" s="197">
        <f>'kosten tabel 2015'!L1473</f>
        <v>20895</v>
      </c>
    </row>
    <row r="1474" spans="1:4" x14ac:dyDescent="0.25">
      <c r="A1474" s="197">
        <f>'kosten tabel 2015'!A1474</f>
        <v>147100</v>
      </c>
      <c r="B1474" s="197"/>
      <c r="C1474" s="197">
        <f>'kosten tabel 2015'!K1474</f>
        <v>19900</v>
      </c>
      <c r="D1474" s="197">
        <f>'kosten tabel 2015'!L1474</f>
        <v>20895</v>
      </c>
    </row>
    <row r="1475" spans="1:4" x14ac:dyDescent="0.25">
      <c r="A1475" s="197">
        <f>'kosten tabel 2015'!A1475</f>
        <v>147200</v>
      </c>
      <c r="B1475" s="197"/>
      <c r="C1475" s="197">
        <f>'kosten tabel 2015'!K1475</f>
        <v>19900</v>
      </c>
      <c r="D1475" s="197">
        <f>'kosten tabel 2015'!L1475</f>
        <v>20895</v>
      </c>
    </row>
    <row r="1476" spans="1:4" x14ac:dyDescent="0.25">
      <c r="A1476" s="197">
        <f>'kosten tabel 2015'!A1476</f>
        <v>147300</v>
      </c>
      <c r="B1476" s="197"/>
      <c r="C1476" s="197">
        <f>'kosten tabel 2015'!K1476</f>
        <v>19900</v>
      </c>
      <c r="D1476" s="197">
        <f>'kosten tabel 2015'!L1476</f>
        <v>20895</v>
      </c>
    </row>
    <row r="1477" spans="1:4" x14ac:dyDescent="0.25">
      <c r="A1477" s="197">
        <f>'kosten tabel 2015'!A1477</f>
        <v>147400</v>
      </c>
      <c r="B1477" s="197"/>
      <c r="C1477" s="197">
        <f>'kosten tabel 2015'!K1477</f>
        <v>19900</v>
      </c>
      <c r="D1477" s="197">
        <f>'kosten tabel 2015'!L1477</f>
        <v>20895</v>
      </c>
    </row>
    <row r="1478" spans="1:4" x14ac:dyDescent="0.25">
      <c r="A1478" s="197">
        <f>'kosten tabel 2015'!A1478</f>
        <v>147500</v>
      </c>
      <c r="B1478" s="197"/>
      <c r="C1478" s="197">
        <f>'kosten tabel 2015'!K1478</f>
        <v>19900</v>
      </c>
      <c r="D1478" s="197">
        <f>'kosten tabel 2015'!L1478</f>
        <v>20895</v>
      </c>
    </row>
    <row r="1479" spans="1:4" x14ac:dyDescent="0.25">
      <c r="A1479" s="197">
        <f>'kosten tabel 2015'!A1479</f>
        <v>147600</v>
      </c>
      <c r="B1479" s="197"/>
      <c r="C1479" s="197">
        <f>'kosten tabel 2015'!K1479</f>
        <v>19900</v>
      </c>
      <c r="D1479" s="197">
        <f>'kosten tabel 2015'!L1479</f>
        <v>20895</v>
      </c>
    </row>
    <row r="1480" spans="1:4" x14ac:dyDescent="0.25">
      <c r="A1480" s="197">
        <f>'kosten tabel 2015'!A1480</f>
        <v>147700</v>
      </c>
      <c r="B1480" s="197"/>
      <c r="C1480" s="197">
        <f>'kosten tabel 2015'!K1480</f>
        <v>19900</v>
      </c>
      <c r="D1480" s="197">
        <f>'kosten tabel 2015'!L1480</f>
        <v>20895</v>
      </c>
    </row>
    <row r="1481" spans="1:4" x14ac:dyDescent="0.25">
      <c r="A1481" s="197">
        <f>'kosten tabel 2015'!A1481</f>
        <v>147800</v>
      </c>
      <c r="B1481" s="197"/>
      <c r="C1481" s="197">
        <f>'kosten tabel 2015'!K1481</f>
        <v>20000</v>
      </c>
      <c r="D1481" s="197">
        <f>'kosten tabel 2015'!L1481</f>
        <v>21000</v>
      </c>
    </row>
    <row r="1482" spans="1:4" x14ac:dyDescent="0.25">
      <c r="A1482" s="197">
        <f>'kosten tabel 2015'!A1482</f>
        <v>147900</v>
      </c>
      <c r="B1482" s="197"/>
      <c r="C1482" s="197">
        <f>'kosten tabel 2015'!K1482</f>
        <v>20000</v>
      </c>
      <c r="D1482" s="197">
        <f>'kosten tabel 2015'!L1482</f>
        <v>21000</v>
      </c>
    </row>
    <row r="1483" spans="1:4" x14ac:dyDescent="0.25">
      <c r="A1483" s="197">
        <f>'kosten tabel 2015'!A1483</f>
        <v>148000</v>
      </c>
      <c r="B1483" s="197"/>
      <c r="C1483" s="197">
        <f>'kosten tabel 2015'!K1483</f>
        <v>20000</v>
      </c>
      <c r="D1483" s="197">
        <f>'kosten tabel 2015'!L1483</f>
        <v>21000</v>
      </c>
    </row>
    <row r="1484" spans="1:4" x14ac:dyDescent="0.25">
      <c r="A1484" s="197">
        <f>'kosten tabel 2015'!A1484</f>
        <v>148100</v>
      </c>
      <c r="B1484" s="197"/>
      <c r="C1484" s="197">
        <f>'kosten tabel 2015'!K1484</f>
        <v>20000</v>
      </c>
      <c r="D1484" s="197">
        <f>'kosten tabel 2015'!L1484</f>
        <v>21000</v>
      </c>
    </row>
    <row r="1485" spans="1:4" x14ac:dyDescent="0.25">
      <c r="A1485" s="197">
        <f>'kosten tabel 2015'!A1485</f>
        <v>148200</v>
      </c>
      <c r="B1485" s="197"/>
      <c r="C1485" s="197">
        <f>'kosten tabel 2015'!K1485</f>
        <v>20000</v>
      </c>
      <c r="D1485" s="197">
        <f>'kosten tabel 2015'!L1485</f>
        <v>21000</v>
      </c>
    </row>
    <row r="1486" spans="1:4" x14ac:dyDescent="0.25">
      <c r="A1486" s="197">
        <f>'kosten tabel 2015'!A1486</f>
        <v>148300</v>
      </c>
      <c r="B1486" s="197"/>
      <c r="C1486" s="197">
        <f>'kosten tabel 2015'!K1486</f>
        <v>20000</v>
      </c>
      <c r="D1486" s="197">
        <f>'kosten tabel 2015'!L1486</f>
        <v>21000</v>
      </c>
    </row>
    <row r="1487" spans="1:4" x14ac:dyDescent="0.25">
      <c r="A1487" s="197">
        <f>'kosten tabel 2015'!A1487</f>
        <v>148400</v>
      </c>
      <c r="B1487" s="197"/>
      <c r="C1487" s="197">
        <f>'kosten tabel 2015'!K1487</f>
        <v>20000</v>
      </c>
      <c r="D1487" s="197">
        <f>'kosten tabel 2015'!L1487</f>
        <v>21000</v>
      </c>
    </row>
    <row r="1488" spans="1:4" x14ac:dyDescent="0.25">
      <c r="A1488" s="197">
        <f>'kosten tabel 2015'!A1488</f>
        <v>148500</v>
      </c>
      <c r="B1488" s="197"/>
      <c r="C1488" s="197">
        <f>'kosten tabel 2015'!K1488</f>
        <v>20000</v>
      </c>
      <c r="D1488" s="197">
        <f>'kosten tabel 2015'!L1488</f>
        <v>21000</v>
      </c>
    </row>
    <row r="1489" spans="1:4" x14ac:dyDescent="0.25">
      <c r="A1489" s="197">
        <f>'kosten tabel 2015'!A1489</f>
        <v>148600</v>
      </c>
      <c r="B1489" s="197"/>
      <c r="C1489" s="197">
        <f>'kosten tabel 2015'!K1489</f>
        <v>20000</v>
      </c>
      <c r="D1489" s="197">
        <f>'kosten tabel 2015'!L1489</f>
        <v>21000</v>
      </c>
    </row>
    <row r="1490" spans="1:4" x14ac:dyDescent="0.25">
      <c r="A1490" s="197">
        <f>'kosten tabel 2015'!A1490</f>
        <v>148700</v>
      </c>
      <c r="B1490" s="197"/>
      <c r="C1490" s="197">
        <f>'kosten tabel 2015'!K1490</f>
        <v>20000</v>
      </c>
      <c r="D1490" s="197">
        <f>'kosten tabel 2015'!L1490</f>
        <v>21000</v>
      </c>
    </row>
    <row r="1491" spans="1:4" x14ac:dyDescent="0.25">
      <c r="A1491" s="197">
        <f>'kosten tabel 2015'!A1491</f>
        <v>148800</v>
      </c>
      <c r="B1491" s="197"/>
      <c r="C1491" s="197">
        <f>'kosten tabel 2015'!K1491</f>
        <v>20100</v>
      </c>
      <c r="D1491" s="197">
        <f>'kosten tabel 2015'!L1491</f>
        <v>21105</v>
      </c>
    </row>
    <row r="1492" spans="1:4" x14ac:dyDescent="0.25">
      <c r="A1492" s="197">
        <f>'kosten tabel 2015'!A1492</f>
        <v>148900</v>
      </c>
      <c r="B1492" s="197"/>
      <c r="C1492" s="197">
        <f>'kosten tabel 2015'!K1492</f>
        <v>20100</v>
      </c>
      <c r="D1492" s="197">
        <f>'kosten tabel 2015'!L1492</f>
        <v>21105</v>
      </c>
    </row>
    <row r="1493" spans="1:4" x14ac:dyDescent="0.25">
      <c r="A1493" s="197">
        <f>'kosten tabel 2015'!A1493</f>
        <v>149000</v>
      </c>
      <c r="B1493" s="197"/>
      <c r="C1493" s="197">
        <f>'kosten tabel 2015'!K1493</f>
        <v>20100</v>
      </c>
      <c r="D1493" s="197">
        <f>'kosten tabel 2015'!L1493</f>
        <v>21105</v>
      </c>
    </row>
    <row r="1494" spans="1:4" x14ac:dyDescent="0.25">
      <c r="A1494" s="197">
        <f>'kosten tabel 2015'!A1494</f>
        <v>149100</v>
      </c>
      <c r="B1494" s="197"/>
      <c r="C1494" s="197">
        <f>'kosten tabel 2015'!K1494</f>
        <v>20100</v>
      </c>
      <c r="D1494" s="197">
        <f>'kosten tabel 2015'!L1494</f>
        <v>21105</v>
      </c>
    </row>
    <row r="1495" spans="1:4" x14ac:dyDescent="0.25">
      <c r="A1495" s="197">
        <f>'kosten tabel 2015'!A1495</f>
        <v>149200</v>
      </c>
      <c r="B1495" s="197"/>
      <c r="C1495" s="197">
        <f>'kosten tabel 2015'!K1495</f>
        <v>20100</v>
      </c>
      <c r="D1495" s="197">
        <f>'kosten tabel 2015'!L1495</f>
        <v>21105</v>
      </c>
    </row>
    <row r="1496" spans="1:4" x14ac:dyDescent="0.25">
      <c r="A1496" s="197">
        <f>'kosten tabel 2015'!A1496</f>
        <v>149300</v>
      </c>
      <c r="B1496" s="197"/>
      <c r="C1496" s="197">
        <f>'kosten tabel 2015'!K1496</f>
        <v>20100</v>
      </c>
      <c r="D1496" s="197">
        <f>'kosten tabel 2015'!L1496</f>
        <v>21105</v>
      </c>
    </row>
    <row r="1497" spans="1:4" x14ac:dyDescent="0.25">
      <c r="A1497" s="197">
        <f>'kosten tabel 2015'!A1497</f>
        <v>149400</v>
      </c>
      <c r="B1497" s="197"/>
      <c r="C1497" s="197">
        <f>'kosten tabel 2015'!K1497</f>
        <v>20100</v>
      </c>
      <c r="D1497" s="197">
        <f>'kosten tabel 2015'!L1497</f>
        <v>21105</v>
      </c>
    </row>
    <row r="1498" spans="1:4" x14ac:dyDescent="0.25">
      <c r="A1498" s="197">
        <f>'kosten tabel 2015'!A1498</f>
        <v>149500</v>
      </c>
      <c r="B1498" s="197"/>
      <c r="C1498" s="197">
        <f>'kosten tabel 2015'!K1498</f>
        <v>20100</v>
      </c>
      <c r="D1498" s="197">
        <f>'kosten tabel 2015'!L1498</f>
        <v>21105</v>
      </c>
    </row>
    <row r="1499" spans="1:4" x14ac:dyDescent="0.25">
      <c r="A1499" s="197">
        <f>'kosten tabel 2015'!A1499</f>
        <v>149600</v>
      </c>
      <c r="B1499" s="197"/>
      <c r="C1499" s="197">
        <f>'kosten tabel 2015'!K1499</f>
        <v>20100</v>
      </c>
      <c r="D1499" s="197">
        <f>'kosten tabel 2015'!L1499</f>
        <v>21105</v>
      </c>
    </row>
    <row r="1500" spans="1:4" x14ac:dyDescent="0.25">
      <c r="A1500" s="197">
        <f>'kosten tabel 2015'!A1500</f>
        <v>149700</v>
      </c>
      <c r="B1500" s="197"/>
      <c r="C1500" s="197">
        <f>'kosten tabel 2015'!K1500</f>
        <v>20100</v>
      </c>
      <c r="D1500" s="197">
        <f>'kosten tabel 2015'!L1500</f>
        <v>21105</v>
      </c>
    </row>
    <row r="1501" spans="1:4" x14ac:dyDescent="0.25">
      <c r="A1501" s="197">
        <f>'kosten tabel 2015'!A1501</f>
        <v>149800</v>
      </c>
      <c r="B1501" s="197"/>
      <c r="C1501" s="197">
        <f>'kosten tabel 2015'!K1501</f>
        <v>20200</v>
      </c>
      <c r="D1501" s="197">
        <f>'kosten tabel 2015'!L1501</f>
        <v>21210</v>
      </c>
    </row>
    <row r="1502" spans="1:4" x14ac:dyDescent="0.25">
      <c r="A1502" s="197">
        <f>'kosten tabel 2015'!A1502</f>
        <v>149900</v>
      </c>
      <c r="B1502" s="197"/>
      <c r="C1502" s="197">
        <f>'kosten tabel 2015'!K1502</f>
        <v>20200</v>
      </c>
      <c r="D1502" s="197">
        <f>'kosten tabel 2015'!L1502</f>
        <v>21210</v>
      </c>
    </row>
    <row r="1503" spans="1:4" x14ac:dyDescent="0.25">
      <c r="A1503" s="197">
        <f>'kosten tabel 2015'!A1503</f>
        <v>150000</v>
      </c>
      <c r="B1503" s="197"/>
      <c r="C1503" s="197">
        <f>'kosten tabel 2015'!K1503</f>
        <v>20200</v>
      </c>
      <c r="D1503" s="197">
        <f>'kosten tabel 2015'!L1503</f>
        <v>21210</v>
      </c>
    </row>
    <row r="1504" spans="1:4" x14ac:dyDescent="0.25">
      <c r="A1504" s="197">
        <f>'kosten tabel 2015'!A1504</f>
        <v>150100</v>
      </c>
      <c r="B1504" s="197"/>
      <c r="C1504" s="197">
        <f>'kosten tabel 2015'!K1504</f>
        <v>20200</v>
      </c>
      <c r="D1504" s="197">
        <f>'kosten tabel 2015'!L1504</f>
        <v>21210</v>
      </c>
    </row>
    <row r="1505" spans="1:4" x14ac:dyDescent="0.25">
      <c r="A1505" s="197">
        <f>'kosten tabel 2015'!A1505</f>
        <v>150200</v>
      </c>
      <c r="B1505" s="197"/>
      <c r="C1505" s="197">
        <f>'kosten tabel 2015'!K1505</f>
        <v>20200</v>
      </c>
      <c r="D1505" s="197">
        <f>'kosten tabel 2015'!L1505</f>
        <v>21210</v>
      </c>
    </row>
    <row r="1506" spans="1:4" x14ac:dyDescent="0.25">
      <c r="A1506" s="197">
        <f>'kosten tabel 2015'!A1506</f>
        <v>150300</v>
      </c>
      <c r="B1506" s="197"/>
      <c r="C1506" s="197">
        <f>'kosten tabel 2015'!K1506</f>
        <v>20200</v>
      </c>
      <c r="D1506" s="197">
        <f>'kosten tabel 2015'!L1506</f>
        <v>21210</v>
      </c>
    </row>
    <row r="1507" spans="1:4" x14ac:dyDescent="0.25">
      <c r="A1507" s="197">
        <f>'kosten tabel 2015'!A1507</f>
        <v>150400</v>
      </c>
      <c r="B1507" s="197"/>
      <c r="C1507" s="197">
        <f>'kosten tabel 2015'!K1507</f>
        <v>20200</v>
      </c>
      <c r="D1507" s="197">
        <f>'kosten tabel 2015'!L1507</f>
        <v>21210</v>
      </c>
    </row>
    <row r="1508" spans="1:4" x14ac:dyDescent="0.25">
      <c r="A1508" s="197">
        <f>'kosten tabel 2015'!A1508</f>
        <v>150500</v>
      </c>
      <c r="B1508" s="197"/>
      <c r="C1508" s="197">
        <f>'kosten tabel 2015'!K1508</f>
        <v>20200</v>
      </c>
      <c r="D1508" s="197">
        <f>'kosten tabel 2015'!L1508</f>
        <v>21210</v>
      </c>
    </row>
    <row r="1509" spans="1:4" x14ac:dyDescent="0.25">
      <c r="A1509" s="197">
        <f>'kosten tabel 2015'!A1509</f>
        <v>150600</v>
      </c>
      <c r="B1509" s="197"/>
      <c r="C1509" s="197">
        <f>'kosten tabel 2015'!K1509</f>
        <v>20200</v>
      </c>
      <c r="D1509" s="197">
        <f>'kosten tabel 2015'!L1509</f>
        <v>21210</v>
      </c>
    </row>
    <row r="1510" spans="1:4" x14ac:dyDescent="0.25">
      <c r="A1510" s="197">
        <f>'kosten tabel 2015'!A1510</f>
        <v>150700</v>
      </c>
      <c r="B1510" s="197"/>
      <c r="C1510" s="197">
        <f>'kosten tabel 2015'!K1510</f>
        <v>20200</v>
      </c>
      <c r="D1510" s="197">
        <f>'kosten tabel 2015'!L1510</f>
        <v>21210</v>
      </c>
    </row>
    <row r="1511" spans="1:4" x14ac:dyDescent="0.25">
      <c r="A1511" s="197">
        <f>'kosten tabel 2015'!A1511</f>
        <v>150800</v>
      </c>
      <c r="B1511" s="197"/>
      <c r="C1511" s="197">
        <f>'kosten tabel 2015'!K1511</f>
        <v>20300</v>
      </c>
      <c r="D1511" s="197">
        <f>'kosten tabel 2015'!L1511</f>
        <v>21315</v>
      </c>
    </row>
    <row r="1512" spans="1:4" x14ac:dyDescent="0.25">
      <c r="A1512" s="197">
        <f>'kosten tabel 2015'!A1512</f>
        <v>150900</v>
      </c>
      <c r="B1512" s="197"/>
      <c r="C1512" s="197">
        <f>'kosten tabel 2015'!K1512</f>
        <v>20300</v>
      </c>
      <c r="D1512" s="197">
        <f>'kosten tabel 2015'!L1512</f>
        <v>21315</v>
      </c>
    </row>
    <row r="1513" spans="1:4" x14ac:dyDescent="0.25">
      <c r="A1513" s="197">
        <f>'kosten tabel 2015'!A1513</f>
        <v>151000</v>
      </c>
      <c r="B1513" s="197"/>
      <c r="C1513" s="197">
        <f>'kosten tabel 2015'!K1513</f>
        <v>20300</v>
      </c>
      <c r="D1513" s="197">
        <f>'kosten tabel 2015'!L1513</f>
        <v>21315</v>
      </c>
    </row>
    <row r="1514" spans="1:4" x14ac:dyDescent="0.25">
      <c r="A1514" s="197">
        <f>'kosten tabel 2015'!A1514</f>
        <v>151100</v>
      </c>
      <c r="B1514" s="197"/>
      <c r="C1514" s="197">
        <f>'kosten tabel 2015'!K1514</f>
        <v>20300</v>
      </c>
      <c r="D1514" s="197">
        <f>'kosten tabel 2015'!L1514</f>
        <v>21315</v>
      </c>
    </row>
    <row r="1515" spans="1:4" x14ac:dyDescent="0.25">
      <c r="A1515" s="197">
        <f>'kosten tabel 2015'!A1515</f>
        <v>151200</v>
      </c>
      <c r="B1515" s="197"/>
      <c r="C1515" s="197">
        <f>'kosten tabel 2015'!K1515</f>
        <v>20300</v>
      </c>
      <c r="D1515" s="197">
        <f>'kosten tabel 2015'!L1515</f>
        <v>21315</v>
      </c>
    </row>
    <row r="1516" spans="1:4" x14ac:dyDescent="0.25">
      <c r="A1516" s="197">
        <f>'kosten tabel 2015'!A1516</f>
        <v>151300</v>
      </c>
      <c r="B1516" s="197"/>
      <c r="C1516" s="197">
        <f>'kosten tabel 2015'!K1516</f>
        <v>20300</v>
      </c>
      <c r="D1516" s="197">
        <f>'kosten tabel 2015'!L1516</f>
        <v>21315</v>
      </c>
    </row>
    <row r="1517" spans="1:4" x14ac:dyDescent="0.25">
      <c r="A1517" s="197">
        <f>'kosten tabel 2015'!A1517</f>
        <v>151400</v>
      </c>
      <c r="B1517" s="197"/>
      <c r="C1517" s="197">
        <f>'kosten tabel 2015'!K1517</f>
        <v>20300</v>
      </c>
      <c r="D1517" s="197">
        <f>'kosten tabel 2015'!L1517</f>
        <v>21315</v>
      </c>
    </row>
    <row r="1518" spans="1:4" x14ac:dyDescent="0.25">
      <c r="A1518" s="197">
        <f>'kosten tabel 2015'!A1518</f>
        <v>151500</v>
      </c>
      <c r="B1518" s="197"/>
      <c r="C1518" s="197">
        <f>'kosten tabel 2015'!K1518</f>
        <v>20300</v>
      </c>
      <c r="D1518" s="197">
        <f>'kosten tabel 2015'!L1518</f>
        <v>21315</v>
      </c>
    </row>
    <row r="1519" spans="1:4" x14ac:dyDescent="0.25">
      <c r="A1519" s="197">
        <f>'kosten tabel 2015'!A1519</f>
        <v>151600</v>
      </c>
      <c r="B1519" s="197"/>
      <c r="C1519" s="197">
        <f>'kosten tabel 2015'!K1519</f>
        <v>20300</v>
      </c>
      <c r="D1519" s="197">
        <f>'kosten tabel 2015'!L1519</f>
        <v>21315</v>
      </c>
    </row>
    <row r="1520" spans="1:4" x14ac:dyDescent="0.25">
      <c r="A1520" s="197">
        <f>'kosten tabel 2015'!A1520</f>
        <v>151700</v>
      </c>
      <c r="B1520" s="197"/>
      <c r="C1520" s="197">
        <f>'kosten tabel 2015'!K1520</f>
        <v>20300</v>
      </c>
      <c r="D1520" s="197">
        <f>'kosten tabel 2015'!L1520</f>
        <v>21315</v>
      </c>
    </row>
    <row r="1521" spans="1:4" x14ac:dyDescent="0.25">
      <c r="A1521" s="197">
        <f>'kosten tabel 2015'!A1521</f>
        <v>151800</v>
      </c>
      <c r="B1521" s="197"/>
      <c r="C1521" s="197">
        <f>'kosten tabel 2015'!K1521</f>
        <v>20400</v>
      </c>
      <c r="D1521" s="197">
        <f>'kosten tabel 2015'!L1521</f>
        <v>21420</v>
      </c>
    </row>
    <row r="1522" spans="1:4" x14ac:dyDescent="0.25">
      <c r="A1522" s="197">
        <f>'kosten tabel 2015'!A1522</f>
        <v>151900</v>
      </c>
      <c r="B1522" s="197"/>
      <c r="C1522" s="197">
        <f>'kosten tabel 2015'!K1522</f>
        <v>20400</v>
      </c>
      <c r="D1522" s="197">
        <f>'kosten tabel 2015'!L1522</f>
        <v>21420</v>
      </c>
    </row>
    <row r="1523" spans="1:4" x14ac:dyDescent="0.25">
      <c r="A1523" s="197">
        <f>'kosten tabel 2015'!A1523</f>
        <v>152000</v>
      </c>
      <c r="B1523" s="197"/>
      <c r="C1523" s="197">
        <f>'kosten tabel 2015'!K1523</f>
        <v>20400</v>
      </c>
      <c r="D1523" s="197">
        <f>'kosten tabel 2015'!L1523</f>
        <v>21420</v>
      </c>
    </row>
    <row r="1524" spans="1:4" x14ac:dyDescent="0.25">
      <c r="A1524" s="197">
        <f>'kosten tabel 2015'!A1524</f>
        <v>152100</v>
      </c>
      <c r="B1524" s="197"/>
      <c r="C1524" s="197">
        <f>'kosten tabel 2015'!K1524</f>
        <v>20400</v>
      </c>
      <c r="D1524" s="197">
        <f>'kosten tabel 2015'!L1524</f>
        <v>21420</v>
      </c>
    </row>
    <row r="1525" spans="1:4" x14ac:dyDescent="0.25">
      <c r="A1525" s="197">
        <f>'kosten tabel 2015'!A1525</f>
        <v>152200</v>
      </c>
      <c r="B1525" s="197"/>
      <c r="C1525" s="197">
        <f>'kosten tabel 2015'!K1525</f>
        <v>20400</v>
      </c>
      <c r="D1525" s="197">
        <f>'kosten tabel 2015'!L1525</f>
        <v>21420</v>
      </c>
    </row>
    <row r="1526" spans="1:4" x14ac:dyDescent="0.25">
      <c r="A1526" s="197">
        <f>'kosten tabel 2015'!A1526</f>
        <v>152300</v>
      </c>
      <c r="B1526" s="197"/>
      <c r="C1526" s="197">
        <f>'kosten tabel 2015'!K1526</f>
        <v>20400</v>
      </c>
      <c r="D1526" s="197">
        <f>'kosten tabel 2015'!L1526</f>
        <v>21420</v>
      </c>
    </row>
    <row r="1527" spans="1:4" x14ac:dyDescent="0.25">
      <c r="A1527" s="197">
        <f>'kosten tabel 2015'!A1527</f>
        <v>152400</v>
      </c>
      <c r="B1527" s="197"/>
      <c r="C1527" s="197">
        <f>'kosten tabel 2015'!K1527</f>
        <v>20400</v>
      </c>
      <c r="D1527" s="197">
        <f>'kosten tabel 2015'!L1527</f>
        <v>21420</v>
      </c>
    </row>
    <row r="1528" spans="1:4" x14ac:dyDescent="0.25">
      <c r="A1528" s="197">
        <f>'kosten tabel 2015'!A1528</f>
        <v>152500</v>
      </c>
      <c r="B1528" s="197"/>
      <c r="C1528" s="197">
        <f>'kosten tabel 2015'!K1528</f>
        <v>20400</v>
      </c>
      <c r="D1528" s="197">
        <f>'kosten tabel 2015'!L1528</f>
        <v>21420</v>
      </c>
    </row>
    <row r="1529" spans="1:4" x14ac:dyDescent="0.25">
      <c r="A1529" s="197">
        <f>'kosten tabel 2015'!A1529</f>
        <v>152600</v>
      </c>
      <c r="B1529" s="197"/>
      <c r="C1529" s="197">
        <f>'kosten tabel 2015'!K1529</f>
        <v>20400</v>
      </c>
      <c r="D1529" s="197">
        <f>'kosten tabel 2015'!L1529</f>
        <v>21420</v>
      </c>
    </row>
    <row r="1530" spans="1:4" x14ac:dyDescent="0.25">
      <c r="A1530" s="197">
        <f>'kosten tabel 2015'!A1530</f>
        <v>152700</v>
      </c>
      <c r="B1530" s="197"/>
      <c r="C1530" s="197">
        <f>'kosten tabel 2015'!K1530</f>
        <v>20400</v>
      </c>
      <c r="D1530" s="197">
        <f>'kosten tabel 2015'!L1530</f>
        <v>21420</v>
      </c>
    </row>
    <row r="1531" spans="1:4" x14ac:dyDescent="0.25">
      <c r="A1531" s="197">
        <f>'kosten tabel 2015'!A1531</f>
        <v>152800</v>
      </c>
      <c r="B1531" s="197"/>
      <c r="C1531" s="197">
        <f>'kosten tabel 2015'!K1531</f>
        <v>20500</v>
      </c>
      <c r="D1531" s="197">
        <f>'kosten tabel 2015'!L1531</f>
        <v>21525</v>
      </c>
    </row>
    <row r="1532" spans="1:4" x14ac:dyDescent="0.25">
      <c r="A1532" s="197">
        <f>'kosten tabel 2015'!A1532</f>
        <v>152900</v>
      </c>
      <c r="B1532" s="197"/>
      <c r="C1532" s="197">
        <f>'kosten tabel 2015'!K1532</f>
        <v>20500</v>
      </c>
      <c r="D1532" s="197">
        <f>'kosten tabel 2015'!L1532</f>
        <v>21525</v>
      </c>
    </row>
    <row r="1533" spans="1:4" x14ac:dyDescent="0.25">
      <c r="A1533" s="197">
        <f>'kosten tabel 2015'!A1533</f>
        <v>153000</v>
      </c>
      <c r="B1533" s="197"/>
      <c r="C1533" s="197">
        <f>'kosten tabel 2015'!K1533</f>
        <v>20500</v>
      </c>
      <c r="D1533" s="197">
        <f>'kosten tabel 2015'!L1533</f>
        <v>21525</v>
      </c>
    </row>
    <row r="1534" spans="1:4" x14ac:dyDescent="0.25">
      <c r="A1534" s="197">
        <f>'kosten tabel 2015'!A1534</f>
        <v>153100</v>
      </c>
      <c r="B1534" s="197"/>
      <c r="C1534" s="197">
        <f>'kosten tabel 2015'!K1534</f>
        <v>20500</v>
      </c>
      <c r="D1534" s="197">
        <f>'kosten tabel 2015'!L1534</f>
        <v>21525</v>
      </c>
    </row>
    <row r="1535" spans="1:4" x14ac:dyDescent="0.25">
      <c r="A1535" s="197">
        <f>'kosten tabel 2015'!A1535</f>
        <v>153200</v>
      </c>
      <c r="B1535" s="197"/>
      <c r="C1535" s="197">
        <f>'kosten tabel 2015'!K1535</f>
        <v>20500</v>
      </c>
      <c r="D1535" s="197">
        <f>'kosten tabel 2015'!L1535</f>
        <v>21525</v>
      </c>
    </row>
    <row r="1536" spans="1:4" x14ac:dyDescent="0.25">
      <c r="A1536" s="197">
        <f>'kosten tabel 2015'!A1536</f>
        <v>153300</v>
      </c>
      <c r="B1536" s="197"/>
      <c r="C1536" s="197">
        <f>'kosten tabel 2015'!K1536</f>
        <v>20500</v>
      </c>
      <c r="D1536" s="197">
        <f>'kosten tabel 2015'!L1536</f>
        <v>21525</v>
      </c>
    </row>
    <row r="1537" spans="1:4" x14ac:dyDescent="0.25">
      <c r="A1537" s="197">
        <f>'kosten tabel 2015'!A1537</f>
        <v>153400</v>
      </c>
      <c r="B1537" s="197"/>
      <c r="C1537" s="197">
        <f>'kosten tabel 2015'!K1537</f>
        <v>20500</v>
      </c>
      <c r="D1537" s="197">
        <f>'kosten tabel 2015'!L1537</f>
        <v>21525</v>
      </c>
    </row>
    <row r="1538" spans="1:4" x14ac:dyDescent="0.25">
      <c r="A1538" s="197">
        <f>'kosten tabel 2015'!A1538</f>
        <v>153500</v>
      </c>
      <c r="B1538" s="197"/>
      <c r="C1538" s="197">
        <f>'kosten tabel 2015'!K1538</f>
        <v>20500</v>
      </c>
      <c r="D1538" s="197">
        <f>'kosten tabel 2015'!L1538</f>
        <v>21525</v>
      </c>
    </row>
    <row r="1539" spans="1:4" x14ac:dyDescent="0.25">
      <c r="A1539" s="197">
        <f>'kosten tabel 2015'!A1539</f>
        <v>153600</v>
      </c>
      <c r="B1539" s="197"/>
      <c r="C1539" s="197">
        <f>'kosten tabel 2015'!K1539</f>
        <v>20500</v>
      </c>
      <c r="D1539" s="197">
        <f>'kosten tabel 2015'!L1539</f>
        <v>21525</v>
      </c>
    </row>
    <row r="1540" spans="1:4" x14ac:dyDescent="0.25">
      <c r="A1540" s="197">
        <f>'kosten tabel 2015'!A1540</f>
        <v>153700</v>
      </c>
      <c r="B1540" s="197"/>
      <c r="C1540" s="197">
        <f>'kosten tabel 2015'!K1540</f>
        <v>20500</v>
      </c>
      <c r="D1540" s="197">
        <f>'kosten tabel 2015'!L1540</f>
        <v>21525</v>
      </c>
    </row>
    <row r="1541" spans="1:4" x14ac:dyDescent="0.25">
      <c r="A1541" s="197">
        <f>'kosten tabel 2015'!A1541</f>
        <v>153800</v>
      </c>
      <c r="B1541" s="197"/>
      <c r="C1541" s="197">
        <f>'kosten tabel 2015'!K1541</f>
        <v>20600</v>
      </c>
      <c r="D1541" s="197">
        <f>'kosten tabel 2015'!L1541</f>
        <v>21630</v>
      </c>
    </row>
    <row r="1542" spans="1:4" x14ac:dyDescent="0.25">
      <c r="A1542" s="197">
        <f>'kosten tabel 2015'!A1542</f>
        <v>153900</v>
      </c>
      <c r="B1542" s="197"/>
      <c r="C1542" s="197">
        <f>'kosten tabel 2015'!K1542</f>
        <v>20600</v>
      </c>
      <c r="D1542" s="197">
        <f>'kosten tabel 2015'!L1542</f>
        <v>21630</v>
      </c>
    </row>
    <row r="1543" spans="1:4" x14ac:dyDescent="0.25">
      <c r="A1543" s="197">
        <f>'kosten tabel 2015'!A1543</f>
        <v>154000</v>
      </c>
      <c r="B1543" s="197"/>
      <c r="C1543" s="197">
        <f>'kosten tabel 2015'!K1543</f>
        <v>20600</v>
      </c>
      <c r="D1543" s="197">
        <f>'kosten tabel 2015'!L1543</f>
        <v>21630</v>
      </c>
    </row>
    <row r="1544" spans="1:4" x14ac:dyDescent="0.25">
      <c r="A1544" s="197">
        <f>'kosten tabel 2015'!A1544</f>
        <v>154100</v>
      </c>
      <c r="B1544" s="197"/>
      <c r="C1544" s="197">
        <f>'kosten tabel 2015'!K1544</f>
        <v>20600</v>
      </c>
      <c r="D1544" s="197">
        <f>'kosten tabel 2015'!L1544</f>
        <v>21630</v>
      </c>
    </row>
    <row r="1545" spans="1:4" x14ac:dyDescent="0.25">
      <c r="A1545" s="197">
        <f>'kosten tabel 2015'!A1545</f>
        <v>154200</v>
      </c>
      <c r="B1545" s="197"/>
      <c r="C1545" s="197">
        <f>'kosten tabel 2015'!K1545</f>
        <v>20600</v>
      </c>
      <c r="D1545" s="197">
        <f>'kosten tabel 2015'!L1545</f>
        <v>21630</v>
      </c>
    </row>
    <row r="1546" spans="1:4" x14ac:dyDescent="0.25">
      <c r="A1546" s="197">
        <f>'kosten tabel 2015'!A1546</f>
        <v>154300</v>
      </c>
      <c r="B1546" s="197"/>
      <c r="C1546" s="197">
        <f>'kosten tabel 2015'!K1546</f>
        <v>20600</v>
      </c>
      <c r="D1546" s="197">
        <f>'kosten tabel 2015'!L1546</f>
        <v>21630</v>
      </c>
    </row>
    <row r="1547" spans="1:4" x14ac:dyDescent="0.25">
      <c r="A1547" s="197">
        <f>'kosten tabel 2015'!A1547</f>
        <v>154400</v>
      </c>
      <c r="B1547" s="197"/>
      <c r="C1547" s="197">
        <f>'kosten tabel 2015'!K1547</f>
        <v>20600</v>
      </c>
      <c r="D1547" s="197">
        <f>'kosten tabel 2015'!L1547</f>
        <v>21630</v>
      </c>
    </row>
    <row r="1548" spans="1:4" x14ac:dyDescent="0.25">
      <c r="A1548" s="197">
        <f>'kosten tabel 2015'!A1548</f>
        <v>154500</v>
      </c>
      <c r="B1548" s="197"/>
      <c r="C1548" s="197">
        <f>'kosten tabel 2015'!K1548</f>
        <v>20600</v>
      </c>
      <c r="D1548" s="197">
        <f>'kosten tabel 2015'!L1548</f>
        <v>21630</v>
      </c>
    </row>
    <row r="1549" spans="1:4" x14ac:dyDescent="0.25">
      <c r="A1549" s="197">
        <f>'kosten tabel 2015'!A1549</f>
        <v>154600</v>
      </c>
      <c r="B1549" s="197"/>
      <c r="C1549" s="197">
        <f>'kosten tabel 2015'!K1549</f>
        <v>20600</v>
      </c>
      <c r="D1549" s="197">
        <f>'kosten tabel 2015'!L1549</f>
        <v>21630</v>
      </c>
    </row>
    <row r="1550" spans="1:4" x14ac:dyDescent="0.25">
      <c r="A1550" s="197">
        <f>'kosten tabel 2015'!A1550</f>
        <v>154700</v>
      </c>
      <c r="B1550" s="197"/>
      <c r="C1550" s="197">
        <f>'kosten tabel 2015'!K1550</f>
        <v>20600</v>
      </c>
      <c r="D1550" s="197">
        <f>'kosten tabel 2015'!L1550</f>
        <v>21630</v>
      </c>
    </row>
    <row r="1551" spans="1:4" x14ac:dyDescent="0.25">
      <c r="A1551" s="197">
        <f>'kosten tabel 2015'!A1551</f>
        <v>154800</v>
      </c>
      <c r="B1551" s="197"/>
      <c r="C1551" s="197">
        <f>'kosten tabel 2015'!K1551</f>
        <v>20600</v>
      </c>
      <c r="D1551" s="197">
        <f>'kosten tabel 2015'!L1551</f>
        <v>21630</v>
      </c>
    </row>
    <row r="1552" spans="1:4" x14ac:dyDescent="0.25">
      <c r="A1552" s="197">
        <f>'kosten tabel 2015'!A1552</f>
        <v>154900</v>
      </c>
      <c r="B1552" s="197"/>
      <c r="C1552" s="197">
        <f>'kosten tabel 2015'!K1552</f>
        <v>20700</v>
      </c>
      <c r="D1552" s="197">
        <f>'kosten tabel 2015'!L1552</f>
        <v>21735</v>
      </c>
    </row>
    <row r="1553" spans="1:4" x14ac:dyDescent="0.25">
      <c r="A1553" s="197">
        <f>'kosten tabel 2015'!A1553</f>
        <v>155000</v>
      </c>
      <c r="B1553" s="197"/>
      <c r="C1553" s="197">
        <f>'kosten tabel 2015'!K1553</f>
        <v>20700</v>
      </c>
      <c r="D1553" s="197">
        <f>'kosten tabel 2015'!L1553</f>
        <v>21735</v>
      </c>
    </row>
    <row r="1554" spans="1:4" x14ac:dyDescent="0.25">
      <c r="A1554" s="197">
        <f>'kosten tabel 2015'!A1554</f>
        <v>155100</v>
      </c>
      <c r="B1554" s="197"/>
      <c r="C1554" s="197">
        <f>'kosten tabel 2015'!K1554</f>
        <v>20700</v>
      </c>
      <c r="D1554" s="197">
        <f>'kosten tabel 2015'!L1554</f>
        <v>21735</v>
      </c>
    </row>
    <row r="1555" spans="1:4" x14ac:dyDescent="0.25">
      <c r="A1555" s="197">
        <f>'kosten tabel 2015'!A1555</f>
        <v>155200</v>
      </c>
      <c r="B1555" s="197"/>
      <c r="C1555" s="197">
        <f>'kosten tabel 2015'!K1555</f>
        <v>20700</v>
      </c>
      <c r="D1555" s="197">
        <f>'kosten tabel 2015'!L1555</f>
        <v>21735</v>
      </c>
    </row>
    <row r="1556" spans="1:4" x14ac:dyDescent="0.25">
      <c r="A1556" s="197">
        <f>'kosten tabel 2015'!A1556</f>
        <v>155300</v>
      </c>
      <c r="B1556" s="197"/>
      <c r="C1556" s="197">
        <f>'kosten tabel 2015'!K1556</f>
        <v>20700</v>
      </c>
      <c r="D1556" s="197">
        <f>'kosten tabel 2015'!L1556</f>
        <v>21735</v>
      </c>
    </row>
    <row r="1557" spans="1:4" x14ac:dyDescent="0.25">
      <c r="A1557" s="197">
        <f>'kosten tabel 2015'!A1557</f>
        <v>155400</v>
      </c>
      <c r="B1557" s="197"/>
      <c r="C1557" s="197">
        <f>'kosten tabel 2015'!K1557</f>
        <v>20700</v>
      </c>
      <c r="D1557" s="197">
        <f>'kosten tabel 2015'!L1557</f>
        <v>21735</v>
      </c>
    </row>
    <row r="1558" spans="1:4" x14ac:dyDescent="0.25">
      <c r="A1558" s="197">
        <f>'kosten tabel 2015'!A1558</f>
        <v>155500</v>
      </c>
      <c r="B1558" s="197"/>
      <c r="C1558" s="197">
        <f>'kosten tabel 2015'!K1558</f>
        <v>20700</v>
      </c>
      <c r="D1558" s="197">
        <f>'kosten tabel 2015'!L1558</f>
        <v>21735</v>
      </c>
    </row>
    <row r="1559" spans="1:4" x14ac:dyDescent="0.25">
      <c r="A1559" s="197">
        <f>'kosten tabel 2015'!A1559</f>
        <v>155600</v>
      </c>
      <c r="B1559" s="197"/>
      <c r="C1559" s="197">
        <f>'kosten tabel 2015'!K1559</f>
        <v>20700</v>
      </c>
      <c r="D1559" s="197">
        <f>'kosten tabel 2015'!L1559</f>
        <v>21735</v>
      </c>
    </row>
    <row r="1560" spans="1:4" x14ac:dyDescent="0.25">
      <c r="A1560" s="197">
        <f>'kosten tabel 2015'!A1560</f>
        <v>155700</v>
      </c>
      <c r="B1560" s="197"/>
      <c r="C1560" s="197">
        <f>'kosten tabel 2015'!K1560</f>
        <v>20700</v>
      </c>
      <c r="D1560" s="197">
        <f>'kosten tabel 2015'!L1560</f>
        <v>21735</v>
      </c>
    </row>
    <row r="1561" spans="1:4" x14ac:dyDescent="0.25">
      <c r="A1561" s="197">
        <f>'kosten tabel 2015'!A1561</f>
        <v>155800</v>
      </c>
      <c r="B1561" s="197"/>
      <c r="C1561" s="197">
        <f>'kosten tabel 2015'!K1561</f>
        <v>20700</v>
      </c>
      <c r="D1561" s="197">
        <f>'kosten tabel 2015'!L1561</f>
        <v>21735</v>
      </c>
    </row>
    <row r="1562" spans="1:4" x14ac:dyDescent="0.25">
      <c r="A1562" s="197">
        <f>'kosten tabel 2015'!A1562</f>
        <v>155900</v>
      </c>
      <c r="B1562" s="197"/>
      <c r="C1562" s="197">
        <f>'kosten tabel 2015'!K1562</f>
        <v>20800</v>
      </c>
      <c r="D1562" s="197">
        <f>'kosten tabel 2015'!L1562</f>
        <v>21840</v>
      </c>
    </row>
    <row r="1563" spans="1:4" x14ac:dyDescent="0.25">
      <c r="A1563" s="197">
        <f>'kosten tabel 2015'!A1563</f>
        <v>156000</v>
      </c>
      <c r="B1563" s="197"/>
      <c r="C1563" s="197">
        <f>'kosten tabel 2015'!K1563</f>
        <v>20800</v>
      </c>
      <c r="D1563" s="197">
        <f>'kosten tabel 2015'!L1563</f>
        <v>21840</v>
      </c>
    </row>
    <row r="1564" spans="1:4" x14ac:dyDescent="0.25">
      <c r="A1564" s="197">
        <f>'kosten tabel 2015'!A1564</f>
        <v>156100</v>
      </c>
      <c r="B1564" s="197"/>
      <c r="C1564" s="197">
        <f>'kosten tabel 2015'!K1564</f>
        <v>20800</v>
      </c>
      <c r="D1564" s="197">
        <f>'kosten tabel 2015'!L1564</f>
        <v>21840</v>
      </c>
    </row>
    <row r="1565" spans="1:4" x14ac:dyDescent="0.25">
      <c r="A1565" s="197">
        <f>'kosten tabel 2015'!A1565</f>
        <v>156200</v>
      </c>
      <c r="B1565" s="197"/>
      <c r="C1565" s="197">
        <f>'kosten tabel 2015'!K1565</f>
        <v>20800</v>
      </c>
      <c r="D1565" s="197">
        <f>'kosten tabel 2015'!L1565</f>
        <v>21840</v>
      </c>
    </row>
    <row r="1566" spans="1:4" x14ac:dyDescent="0.25">
      <c r="A1566" s="197">
        <f>'kosten tabel 2015'!A1566</f>
        <v>156300</v>
      </c>
      <c r="B1566" s="197"/>
      <c r="C1566" s="197">
        <f>'kosten tabel 2015'!K1566</f>
        <v>20800</v>
      </c>
      <c r="D1566" s="197">
        <f>'kosten tabel 2015'!L1566</f>
        <v>21840</v>
      </c>
    </row>
    <row r="1567" spans="1:4" x14ac:dyDescent="0.25">
      <c r="A1567" s="197">
        <f>'kosten tabel 2015'!A1567</f>
        <v>156400</v>
      </c>
      <c r="B1567" s="197"/>
      <c r="C1567" s="197">
        <f>'kosten tabel 2015'!K1567</f>
        <v>20800</v>
      </c>
      <c r="D1567" s="197">
        <f>'kosten tabel 2015'!L1567</f>
        <v>21840</v>
      </c>
    </row>
    <row r="1568" spans="1:4" x14ac:dyDescent="0.25">
      <c r="A1568" s="197">
        <f>'kosten tabel 2015'!A1568</f>
        <v>156500</v>
      </c>
      <c r="B1568" s="197"/>
      <c r="C1568" s="197">
        <f>'kosten tabel 2015'!K1568</f>
        <v>20800</v>
      </c>
      <c r="D1568" s="197">
        <f>'kosten tabel 2015'!L1568</f>
        <v>21840</v>
      </c>
    </row>
    <row r="1569" spans="1:4" x14ac:dyDescent="0.25">
      <c r="A1569" s="197">
        <f>'kosten tabel 2015'!A1569</f>
        <v>156600</v>
      </c>
      <c r="B1569" s="197"/>
      <c r="C1569" s="197">
        <f>'kosten tabel 2015'!K1569</f>
        <v>20800</v>
      </c>
      <c r="D1569" s="197">
        <f>'kosten tabel 2015'!L1569</f>
        <v>21840</v>
      </c>
    </row>
    <row r="1570" spans="1:4" x14ac:dyDescent="0.25">
      <c r="A1570" s="197">
        <f>'kosten tabel 2015'!A1570</f>
        <v>156700</v>
      </c>
      <c r="B1570" s="197"/>
      <c r="C1570" s="197">
        <f>'kosten tabel 2015'!K1570</f>
        <v>20800</v>
      </c>
      <c r="D1570" s="197">
        <f>'kosten tabel 2015'!L1570</f>
        <v>21840</v>
      </c>
    </row>
    <row r="1571" spans="1:4" x14ac:dyDescent="0.25">
      <c r="A1571" s="197">
        <f>'kosten tabel 2015'!A1571</f>
        <v>156800</v>
      </c>
      <c r="B1571" s="197"/>
      <c r="C1571" s="197">
        <f>'kosten tabel 2015'!K1571</f>
        <v>20800</v>
      </c>
      <c r="D1571" s="197">
        <f>'kosten tabel 2015'!L1571</f>
        <v>21840</v>
      </c>
    </row>
    <row r="1572" spans="1:4" x14ac:dyDescent="0.25">
      <c r="A1572" s="197">
        <f>'kosten tabel 2015'!A1572</f>
        <v>156900</v>
      </c>
      <c r="B1572" s="197"/>
      <c r="C1572" s="197">
        <f>'kosten tabel 2015'!K1572</f>
        <v>20900</v>
      </c>
      <c r="D1572" s="197">
        <f>'kosten tabel 2015'!L1572</f>
        <v>21945</v>
      </c>
    </row>
    <row r="1573" spans="1:4" x14ac:dyDescent="0.25">
      <c r="A1573" s="197">
        <f>'kosten tabel 2015'!A1573</f>
        <v>157000</v>
      </c>
      <c r="B1573" s="197"/>
      <c r="C1573" s="197">
        <f>'kosten tabel 2015'!K1573</f>
        <v>20900</v>
      </c>
      <c r="D1573" s="197">
        <f>'kosten tabel 2015'!L1573</f>
        <v>21945</v>
      </c>
    </row>
    <row r="1574" spans="1:4" x14ac:dyDescent="0.25">
      <c r="A1574" s="197">
        <f>'kosten tabel 2015'!A1574</f>
        <v>157100</v>
      </c>
      <c r="B1574" s="197"/>
      <c r="C1574" s="197">
        <f>'kosten tabel 2015'!K1574</f>
        <v>20900</v>
      </c>
      <c r="D1574" s="197">
        <f>'kosten tabel 2015'!L1574</f>
        <v>21945</v>
      </c>
    </row>
    <row r="1575" spans="1:4" x14ac:dyDescent="0.25">
      <c r="A1575" s="197">
        <f>'kosten tabel 2015'!A1575</f>
        <v>157200</v>
      </c>
      <c r="B1575" s="197"/>
      <c r="C1575" s="197">
        <f>'kosten tabel 2015'!K1575</f>
        <v>20900</v>
      </c>
      <c r="D1575" s="197">
        <f>'kosten tabel 2015'!L1575</f>
        <v>21945</v>
      </c>
    </row>
    <row r="1576" spans="1:4" x14ac:dyDescent="0.25">
      <c r="A1576" s="197">
        <f>'kosten tabel 2015'!A1576</f>
        <v>157300</v>
      </c>
      <c r="B1576" s="197"/>
      <c r="C1576" s="197">
        <f>'kosten tabel 2015'!K1576</f>
        <v>20900</v>
      </c>
      <c r="D1576" s="197">
        <f>'kosten tabel 2015'!L1576</f>
        <v>21945</v>
      </c>
    </row>
    <row r="1577" spans="1:4" x14ac:dyDescent="0.25">
      <c r="A1577" s="197">
        <f>'kosten tabel 2015'!A1577</f>
        <v>157400</v>
      </c>
      <c r="B1577" s="197"/>
      <c r="C1577" s="197">
        <f>'kosten tabel 2015'!K1577</f>
        <v>20900</v>
      </c>
      <c r="D1577" s="197">
        <f>'kosten tabel 2015'!L1577</f>
        <v>21945</v>
      </c>
    </row>
    <row r="1578" spans="1:4" x14ac:dyDescent="0.25">
      <c r="A1578" s="197">
        <f>'kosten tabel 2015'!A1578</f>
        <v>157500</v>
      </c>
      <c r="B1578" s="197"/>
      <c r="C1578" s="197">
        <f>'kosten tabel 2015'!K1578</f>
        <v>20900</v>
      </c>
      <c r="D1578" s="197">
        <f>'kosten tabel 2015'!L1578</f>
        <v>21945</v>
      </c>
    </row>
    <row r="1579" spans="1:4" x14ac:dyDescent="0.25">
      <c r="A1579" s="197">
        <f>'kosten tabel 2015'!A1579</f>
        <v>157600</v>
      </c>
      <c r="B1579" s="197"/>
      <c r="C1579" s="197">
        <f>'kosten tabel 2015'!K1579</f>
        <v>20900</v>
      </c>
      <c r="D1579" s="197">
        <f>'kosten tabel 2015'!L1579</f>
        <v>21945</v>
      </c>
    </row>
    <row r="1580" spans="1:4" x14ac:dyDescent="0.25">
      <c r="A1580" s="197">
        <f>'kosten tabel 2015'!A1580</f>
        <v>157700</v>
      </c>
      <c r="B1580" s="197"/>
      <c r="C1580" s="197">
        <f>'kosten tabel 2015'!K1580</f>
        <v>20900</v>
      </c>
      <c r="D1580" s="197">
        <f>'kosten tabel 2015'!L1580</f>
        <v>21945</v>
      </c>
    </row>
    <row r="1581" spans="1:4" x14ac:dyDescent="0.25">
      <c r="A1581" s="197">
        <f>'kosten tabel 2015'!A1581</f>
        <v>157800</v>
      </c>
      <c r="B1581" s="197"/>
      <c r="C1581" s="197">
        <f>'kosten tabel 2015'!K1581</f>
        <v>20900</v>
      </c>
      <c r="D1581" s="197">
        <f>'kosten tabel 2015'!L1581</f>
        <v>21945</v>
      </c>
    </row>
    <row r="1582" spans="1:4" x14ac:dyDescent="0.25">
      <c r="A1582" s="197">
        <f>'kosten tabel 2015'!A1582</f>
        <v>157900</v>
      </c>
      <c r="B1582" s="197"/>
      <c r="C1582" s="197">
        <f>'kosten tabel 2015'!K1582</f>
        <v>21000</v>
      </c>
      <c r="D1582" s="197">
        <f>'kosten tabel 2015'!L1582</f>
        <v>22050</v>
      </c>
    </row>
    <row r="1583" spans="1:4" x14ac:dyDescent="0.25">
      <c r="A1583" s="197">
        <f>'kosten tabel 2015'!A1583</f>
        <v>158000</v>
      </c>
      <c r="B1583" s="197"/>
      <c r="C1583" s="197">
        <f>'kosten tabel 2015'!K1583</f>
        <v>21000</v>
      </c>
      <c r="D1583" s="197">
        <f>'kosten tabel 2015'!L1583</f>
        <v>22050</v>
      </c>
    </row>
    <row r="1584" spans="1:4" x14ac:dyDescent="0.25">
      <c r="A1584" s="197">
        <f>'kosten tabel 2015'!A1584</f>
        <v>158100</v>
      </c>
      <c r="B1584" s="197"/>
      <c r="C1584" s="197">
        <f>'kosten tabel 2015'!K1584</f>
        <v>21000</v>
      </c>
      <c r="D1584" s="197">
        <f>'kosten tabel 2015'!L1584</f>
        <v>22050</v>
      </c>
    </row>
    <row r="1585" spans="1:4" x14ac:dyDescent="0.25">
      <c r="A1585" s="197">
        <f>'kosten tabel 2015'!A1585</f>
        <v>158200</v>
      </c>
      <c r="B1585" s="197"/>
      <c r="C1585" s="197">
        <f>'kosten tabel 2015'!K1585</f>
        <v>21000</v>
      </c>
      <c r="D1585" s="197">
        <f>'kosten tabel 2015'!L1585</f>
        <v>22050</v>
      </c>
    </row>
    <row r="1586" spans="1:4" x14ac:dyDescent="0.25">
      <c r="A1586" s="197">
        <f>'kosten tabel 2015'!A1586</f>
        <v>158300</v>
      </c>
      <c r="B1586" s="197"/>
      <c r="C1586" s="197">
        <f>'kosten tabel 2015'!K1586</f>
        <v>21000</v>
      </c>
      <c r="D1586" s="197">
        <f>'kosten tabel 2015'!L1586</f>
        <v>22050</v>
      </c>
    </row>
    <row r="1587" spans="1:4" x14ac:dyDescent="0.25">
      <c r="A1587" s="197">
        <f>'kosten tabel 2015'!A1587</f>
        <v>158400</v>
      </c>
      <c r="B1587" s="197"/>
      <c r="C1587" s="197">
        <f>'kosten tabel 2015'!K1587</f>
        <v>21000</v>
      </c>
      <c r="D1587" s="197">
        <f>'kosten tabel 2015'!L1587</f>
        <v>22050</v>
      </c>
    </row>
    <row r="1588" spans="1:4" x14ac:dyDescent="0.25">
      <c r="A1588" s="197">
        <f>'kosten tabel 2015'!A1588</f>
        <v>158500</v>
      </c>
      <c r="B1588" s="197"/>
      <c r="C1588" s="197">
        <f>'kosten tabel 2015'!K1588</f>
        <v>21000</v>
      </c>
      <c r="D1588" s="197">
        <f>'kosten tabel 2015'!L1588</f>
        <v>22050</v>
      </c>
    </row>
    <row r="1589" spans="1:4" x14ac:dyDescent="0.25">
      <c r="A1589" s="197">
        <f>'kosten tabel 2015'!A1589</f>
        <v>158600</v>
      </c>
      <c r="B1589" s="197"/>
      <c r="C1589" s="197">
        <f>'kosten tabel 2015'!K1589</f>
        <v>21000</v>
      </c>
      <c r="D1589" s="197">
        <f>'kosten tabel 2015'!L1589</f>
        <v>22050</v>
      </c>
    </row>
    <row r="1590" spans="1:4" x14ac:dyDescent="0.25">
      <c r="A1590" s="197">
        <f>'kosten tabel 2015'!A1590</f>
        <v>158700</v>
      </c>
      <c r="B1590" s="197"/>
      <c r="C1590" s="197">
        <f>'kosten tabel 2015'!K1590</f>
        <v>21000</v>
      </c>
      <c r="D1590" s="197">
        <f>'kosten tabel 2015'!L1590</f>
        <v>22050</v>
      </c>
    </row>
    <row r="1591" spans="1:4" x14ac:dyDescent="0.25">
      <c r="A1591" s="197">
        <f>'kosten tabel 2015'!A1591</f>
        <v>158800</v>
      </c>
      <c r="B1591" s="197"/>
      <c r="C1591" s="197">
        <f>'kosten tabel 2015'!K1591</f>
        <v>21000</v>
      </c>
      <c r="D1591" s="197">
        <f>'kosten tabel 2015'!L1591</f>
        <v>22050</v>
      </c>
    </row>
    <row r="1592" spans="1:4" x14ac:dyDescent="0.25">
      <c r="A1592" s="197">
        <f>'kosten tabel 2015'!A1592</f>
        <v>158900</v>
      </c>
      <c r="B1592" s="197"/>
      <c r="C1592" s="197">
        <f>'kosten tabel 2015'!K1592</f>
        <v>21100</v>
      </c>
      <c r="D1592" s="197">
        <f>'kosten tabel 2015'!L1592</f>
        <v>22155</v>
      </c>
    </row>
    <row r="1593" spans="1:4" x14ac:dyDescent="0.25">
      <c r="A1593" s="197">
        <f>'kosten tabel 2015'!A1593</f>
        <v>159000</v>
      </c>
      <c r="B1593" s="197"/>
      <c r="C1593" s="197">
        <f>'kosten tabel 2015'!K1593</f>
        <v>21100</v>
      </c>
      <c r="D1593" s="197">
        <f>'kosten tabel 2015'!L1593</f>
        <v>22155</v>
      </c>
    </row>
    <row r="1594" spans="1:4" x14ac:dyDescent="0.25">
      <c r="A1594" s="197">
        <f>'kosten tabel 2015'!A1594</f>
        <v>159100</v>
      </c>
      <c r="B1594" s="197"/>
      <c r="C1594" s="197">
        <f>'kosten tabel 2015'!K1594</f>
        <v>21100</v>
      </c>
      <c r="D1594" s="197">
        <f>'kosten tabel 2015'!L1594</f>
        <v>22155</v>
      </c>
    </row>
    <row r="1595" spans="1:4" x14ac:dyDescent="0.25">
      <c r="A1595" s="197">
        <f>'kosten tabel 2015'!A1595</f>
        <v>159200</v>
      </c>
      <c r="B1595" s="197"/>
      <c r="C1595" s="197">
        <f>'kosten tabel 2015'!K1595</f>
        <v>21100</v>
      </c>
      <c r="D1595" s="197">
        <f>'kosten tabel 2015'!L1595</f>
        <v>22155</v>
      </c>
    </row>
    <row r="1596" spans="1:4" x14ac:dyDescent="0.25">
      <c r="A1596" s="197">
        <f>'kosten tabel 2015'!A1596</f>
        <v>159300</v>
      </c>
      <c r="B1596" s="197"/>
      <c r="C1596" s="197">
        <f>'kosten tabel 2015'!K1596</f>
        <v>21100</v>
      </c>
      <c r="D1596" s="197">
        <f>'kosten tabel 2015'!L1596</f>
        <v>22155</v>
      </c>
    </row>
    <row r="1597" spans="1:4" x14ac:dyDescent="0.25">
      <c r="A1597" s="197">
        <f>'kosten tabel 2015'!A1597</f>
        <v>159400</v>
      </c>
      <c r="B1597" s="197"/>
      <c r="C1597" s="197">
        <f>'kosten tabel 2015'!K1597</f>
        <v>21100</v>
      </c>
      <c r="D1597" s="197">
        <f>'kosten tabel 2015'!L1597</f>
        <v>22155</v>
      </c>
    </row>
    <row r="1598" spans="1:4" x14ac:dyDescent="0.25">
      <c r="A1598" s="197">
        <f>'kosten tabel 2015'!A1598</f>
        <v>159500</v>
      </c>
      <c r="B1598" s="197"/>
      <c r="C1598" s="197">
        <f>'kosten tabel 2015'!K1598</f>
        <v>21100</v>
      </c>
      <c r="D1598" s="197">
        <f>'kosten tabel 2015'!L1598</f>
        <v>22155</v>
      </c>
    </row>
    <row r="1599" spans="1:4" x14ac:dyDescent="0.25">
      <c r="A1599" s="197">
        <f>'kosten tabel 2015'!A1599</f>
        <v>159600</v>
      </c>
      <c r="B1599" s="197"/>
      <c r="C1599" s="197">
        <f>'kosten tabel 2015'!K1599</f>
        <v>21100</v>
      </c>
      <c r="D1599" s="197">
        <f>'kosten tabel 2015'!L1599</f>
        <v>22155</v>
      </c>
    </row>
    <row r="1600" spans="1:4" x14ac:dyDescent="0.25">
      <c r="A1600" s="197">
        <f>'kosten tabel 2015'!A1600</f>
        <v>159700</v>
      </c>
      <c r="B1600" s="197"/>
      <c r="C1600" s="197">
        <f>'kosten tabel 2015'!K1600</f>
        <v>21100</v>
      </c>
      <c r="D1600" s="197">
        <f>'kosten tabel 2015'!L1600</f>
        <v>22155</v>
      </c>
    </row>
    <row r="1601" spans="1:4" x14ac:dyDescent="0.25">
      <c r="A1601" s="197">
        <f>'kosten tabel 2015'!A1601</f>
        <v>159800</v>
      </c>
      <c r="B1601" s="197"/>
      <c r="C1601" s="197">
        <f>'kosten tabel 2015'!K1601</f>
        <v>21100</v>
      </c>
      <c r="D1601" s="197">
        <f>'kosten tabel 2015'!L1601</f>
        <v>22155</v>
      </c>
    </row>
    <row r="1602" spans="1:4" x14ac:dyDescent="0.25">
      <c r="A1602" s="197">
        <f>'kosten tabel 2015'!A1602</f>
        <v>159900</v>
      </c>
      <c r="B1602" s="197"/>
      <c r="C1602" s="197">
        <f>'kosten tabel 2015'!K1602</f>
        <v>21200</v>
      </c>
      <c r="D1602" s="197">
        <f>'kosten tabel 2015'!L1602</f>
        <v>22260</v>
      </c>
    </row>
    <row r="1603" spans="1:4" x14ac:dyDescent="0.25">
      <c r="A1603" s="197">
        <f>'kosten tabel 2015'!A1603</f>
        <v>160000</v>
      </c>
      <c r="B1603" s="197"/>
      <c r="C1603" s="197">
        <f>'kosten tabel 2015'!K1603</f>
        <v>21200</v>
      </c>
      <c r="D1603" s="197">
        <f>'kosten tabel 2015'!L1603</f>
        <v>22260</v>
      </c>
    </row>
    <row r="1604" spans="1:4" x14ac:dyDescent="0.25">
      <c r="A1604" s="197">
        <f>'kosten tabel 2015'!A1604</f>
        <v>160100</v>
      </c>
      <c r="B1604" s="197"/>
      <c r="C1604" s="197">
        <f>'kosten tabel 2015'!K1604</f>
        <v>21200</v>
      </c>
      <c r="D1604" s="197">
        <f>'kosten tabel 2015'!L1604</f>
        <v>22260</v>
      </c>
    </row>
    <row r="1605" spans="1:4" x14ac:dyDescent="0.25">
      <c r="A1605" s="197">
        <f>'kosten tabel 2015'!A1605</f>
        <v>160200</v>
      </c>
      <c r="B1605" s="197"/>
      <c r="C1605" s="197">
        <f>'kosten tabel 2015'!K1605</f>
        <v>21200</v>
      </c>
      <c r="D1605" s="197">
        <f>'kosten tabel 2015'!L1605</f>
        <v>22260</v>
      </c>
    </row>
    <row r="1606" spans="1:4" x14ac:dyDescent="0.25">
      <c r="A1606" s="197">
        <f>'kosten tabel 2015'!A1606</f>
        <v>160300</v>
      </c>
      <c r="B1606" s="197"/>
      <c r="C1606" s="197">
        <f>'kosten tabel 2015'!K1606</f>
        <v>21200</v>
      </c>
      <c r="D1606" s="197">
        <f>'kosten tabel 2015'!L1606</f>
        <v>22260</v>
      </c>
    </row>
    <row r="1607" spans="1:4" x14ac:dyDescent="0.25">
      <c r="A1607" s="197">
        <f>'kosten tabel 2015'!A1607</f>
        <v>160400</v>
      </c>
      <c r="B1607" s="197"/>
      <c r="C1607" s="197">
        <f>'kosten tabel 2015'!K1607</f>
        <v>21200</v>
      </c>
      <c r="D1607" s="197">
        <f>'kosten tabel 2015'!L1607</f>
        <v>22260</v>
      </c>
    </row>
    <row r="1608" spans="1:4" x14ac:dyDescent="0.25">
      <c r="A1608" s="197">
        <f>'kosten tabel 2015'!A1608</f>
        <v>160500</v>
      </c>
      <c r="B1608" s="197"/>
      <c r="C1608" s="197">
        <f>'kosten tabel 2015'!K1608</f>
        <v>21200</v>
      </c>
      <c r="D1608" s="197">
        <f>'kosten tabel 2015'!L1608</f>
        <v>22260</v>
      </c>
    </row>
    <row r="1609" spans="1:4" x14ac:dyDescent="0.25">
      <c r="A1609" s="197">
        <f>'kosten tabel 2015'!A1609</f>
        <v>160600</v>
      </c>
      <c r="B1609" s="197"/>
      <c r="C1609" s="197">
        <f>'kosten tabel 2015'!K1609</f>
        <v>21200</v>
      </c>
      <c r="D1609" s="197">
        <f>'kosten tabel 2015'!L1609</f>
        <v>22260</v>
      </c>
    </row>
    <row r="1610" spans="1:4" x14ac:dyDescent="0.25">
      <c r="A1610" s="197">
        <f>'kosten tabel 2015'!A1610</f>
        <v>160700</v>
      </c>
      <c r="B1610" s="197"/>
      <c r="C1610" s="197">
        <f>'kosten tabel 2015'!K1610</f>
        <v>21200</v>
      </c>
      <c r="D1610" s="197">
        <f>'kosten tabel 2015'!L1610</f>
        <v>22260</v>
      </c>
    </row>
    <row r="1611" spans="1:4" x14ac:dyDescent="0.25">
      <c r="A1611" s="197">
        <f>'kosten tabel 2015'!A1611</f>
        <v>160800</v>
      </c>
      <c r="B1611" s="197"/>
      <c r="C1611" s="197">
        <f>'kosten tabel 2015'!K1611</f>
        <v>21200</v>
      </c>
      <c r="D1611" s="197">
        <f>'kosten tabel 2015'!L1611</f>
        <v>22260</v>
      </c>
    </row>
    <row r="1612" spans="1:4" x14ac:dyDescent="0.25">
      <c r="A1612" s="197">
        <f>'kosten tabel 2015'!A1612</f>
        <v>160900</v>
      </c>
      <c r="B1612" s="197"/>
      <c r="C1612" s="197">
        <f>'kosten tabel 2015'!K1612</f>
        <v>21300</v>
      </c>
      <c r="D1612" s="197">
        <f>'kosten tabel 2015'!L1612</f>
        <v>22365</v>
      </c>
    </row>
    <row r="1613" spans="1:4" x14ac:dyDescent="0.25">
      <c r="A1613" s="197">
        <f>'kosten tabel 2015'!A1613</f>
        <v>161000</v>
      </c>
      <c r="B1613" s="197"/>
      <c r="C1613" s="197">
        <f>'kosten tabel 2015'!K1613</f>
        <v>21300</v>
      </c>
      <c r="D1613" s="197">
        <f>'kosten tabel 2015'!L1613</f>
        <v>22365</v>
      </c>
    </row>
    <row r="1614" spans="1:4" x14ac:dyDescent="0.25">
      <c r="A1614" s="197">
        <f>'kosten tabel 2015'!A1614</f>
        <v>161100</v>
      </c>
      <c r="B1614" s="197"/>
      <c r="C1614" s="197">
        <f>'kosten tabel 2015'!K1614</f>
        <v>21300</v>
      </c>
      <c r="D1614" s="197">
        <f>'kosten tabel 2015'!L1614</f>
        <v>22365</v>
      </c>
    </row>
    <row r="1615" spans="1:4" x14ac:dyDescent="0.25">
      <c r="A1615" s="197">
        <f>'kosten tabel 2015'!A1615</f>
        <v>161200</v>
      </c>
      <c r="B1615" s="197"/>
      <c r="C1615" s="197">
        <f>'kosten tabel 2015'!K1615</f>
        <v>21300</v>
      </c>
      <c r="D1615" s="197">
        <f>'kosten tabel 2015'!L1615</f>
        <v>22365</v>
      </c>
    </row>
    <row r="1616" spans="1:4" x14ac:dyDescent="0.25">
      <c r="A1616" s="197">
        <f>'kosten tabel 2015'!A1616</f>
        <v>161300</v>
      </c>
      <c r="B1616" s="197"/>
      <c r="C1616" s="197">
        <f>'kosten tabel 2015'!K1616</f>
        <v>21300</v>
      </c>
      <c r="D1616" s="197">
        <f>'kosten tabel 2015'!L1616</f>
        <v>22365</v>
      </c>
    </row>
    <row r="1617" spans="1:4" x14ac:dyDescent="0.25">
      <c r="A1617" s="197">
        <f>'kosten tabel 2015'!A1617</f>
        <v>161400</v>
      </c>
      <c r="B1617" s="197"/>
      <c r="C1617" s="197">
        <f>'kosten tabel 2015'!K1617</f>
        <v>21300</v>
      </c>
      <c r="D1617" s="197">
        <f>'kosten tabel 2015'!L1617</f>
        <v>22365</v>
      </c>
    </row>
    <row r="1618" spans="1:4" x14ac:dyDescent="0.25">
      <c r="A1618" s="197">
        <f>'kosten tabel 2015'!A1618</f>
        <v>161500</v>
      </c>
      <c r="B1618" s="197"/>
      <c r="C1618" s="197">
        <f>'kosten tabel 2015'!K1618</f>
        <v>21300</v>
      </c>
      <c r="D1618" s="197">
        <f>'kosten tabel 2015'!L1618</f>
        <v>22365</v>
      </c>
    </row>
    <row r="1619" spans="1:4" x14ac:dyDescent="0.25">
      <c r="A1619" s="197">
        <f>'kosten tabel 2015'!A1619</f>
        <v>161600</v>
      </c>
      <c r="B1619" s="197"/>
      <c r="C1619" s="197">
        <f>'kosten tabel 2015'!K1619</f>
        <v>21300</v>
      </c>
      <c r="D1619" s="197">
        <f>'kosten tabel 2015'!L1619</f>
        <v>22365</v>
      </c>
    </row>
    <row r="1620" spans="1:4" x14ac:dyDescent="0.25">
      <c r="A1620" s="197">
        <f>'kosten tabel 2015'!A1620</f>
        <v>161700</v>
      </c>
      <c r="B1620" s="197"/>
      <c r="C1620" s="197">
        <f>'kosten tabel 2015'!K1620</f>
        <v>21300</v>
      </c>
      <c r="D1620" s="197">
        <f>'kosten tabel 2015'!L1620</f>
        <v>22365</v>
      </c>
    </row>
    <row r="1621" spans="1:4" x14ac:dyDescent="0.25">
      <c r="A1621" s="197">
        <f>'kosten tabel 2015'!A1621</f>
        <v>161800</v>
      </c>
      <c r="B1621" s="197"/>
      <c r="C1621" s="197">
        <f>'kosten tabel 2015'!K1621</f>
        <v>21300</v>
      </c>
      <c r="D1621" s="197">
        <f>'kosten tabel 2015'!L1621</f>
        <v>22365</v>
      </c>
    </row>
    <row r="1622" spans="1:4" x14ac:dyDescent="0.25">
      <c r="A1622" s="197">
        <f>'kosten tabel 2015'!A1622</f>
        <v>161900</v>
      </c>
      <c r="B1622" s="197"/>
      <c r="C1622" s="197">
        <f>'kosten tabel 2015'!K1622</f>
        <v>21300</v>
      </c>
      <c r="D1622" s="197">
        <f>'kosten tabel 2015'!L1622</f>
        <v>22365</v>
      </c>
    </row>
    <row r="1623" spans="1:4" x14ac:dyDescent="0.25">
      <c r="A1623" s="197">
        <f>'kosten tabel 2015'!A1623</f>
        <v>162000</v>
      </c>
      <c r="B1623" s="197"/>
      <c r="C1623" s="197">
        <f>'kosten tabel 2015'!K1623</f>
        <v>21400</v>
      </c>
      <c r="D1623" s="197">
        <f>'kosten tabel 2015'!L1623</f>
        <v>22470</v>
      </c>
    </row>
    <row r="1624" spans="1:4" x14ac:dyDescent="0.25">
      <c r="A1624" s="197">
        <f>'kosten tabel 2015'!A1624</f>
        <v>162100</v>
      </c>
      <c r="B1624" s="197"/>
      <c r="C1624" s="197">
        <f>'kosten tabel 2015'!K1624</f>
        <v>21400</v>
      </c>
      <c r="D1624" s="197">
        <f>'kosten tabel 2015'!L1624</f>
        <v>22470</v>
      </c>
    </row>
    <row r="1625" spans="1:4" x14ac:dyDescent="0.25">
      <c r="A1625" s="197">
        <f>'kosten tabel 2015'!A1625</f>
        <v>162200</v>
      </c>
      <c r="B1625" s="197"/>
      <c r="C1625" s="197">
        <f>'kosten tabel 2015'!K1625</f>
        <v>21400</v>
      </c>
      <c r="D1625" s="197">
        <f>'kosten tabel 2015'!L1625</f>
        <v>22470</v>
      </c>
    </row>
    <row r="1626" spans="1:4" x14ac:dyDescent="0.25">
      <c r="A1626" s="197">
        <f>'kosten tabel 2015'!A1626</f>
        <v>162300</v>
      </c>
      <c r="B1626" s="197"/>
      <c r="C1626" s="197">
        <f>'kosten tabel 2015'!K1626</f>
        <v>21400</v>
      </c>
      <c r="D1626" s="197">
        <f>'kosten tabel 2015'!L1626</f>
        <v>22470</v>
      </c>
    </row>
    <row r="1627" spans="1:4" x14ac:dyDescent="0.25">
      <c r="A1627" s="197">
        <f>'kosten tabel 2015'!A1627</f>
        <v>162400</v>
      </c>
      <c r="B1627" s="197"/>
      <c r="C1627" s="197">
        <f>'kosten tabel 2015'!K1627</f>
        <v>21400</v>
      </c>
      <c r="D1627" s="197">
        <f>'kosten tabel 2015'!L1627</f>
        <v>22470</v>
      </c>
    </row>
    <row r="1628" spans="1:4" x14ac:dyDescent="0.25">
      <c r="A1628" s="197">
        <f>'kosten tabel 2015'!A1628</f>
        <v>162500</v>
      </c>
      <c r="B1628" s="197"/>
      <c r="C1628" s="197">
        <f>'kosten tabel 2015'!K1628</f>
        <v>21400</v>
      </c>
      <c r="D1628" s="197">
        <f>'kosten tabel 2015'!L1628</f>
        <v>22470</v>
      </c>
    </row>
    <row r="1629" spans="1:4" x14ac:dyDescent="0.25">
      <c r="A1629" s="197">
        <f>'kosten tabel 2015'!A1629</f>
        <v>162600</v>
      </c>
      <c r="B1629" s="197"/>
      <c r="C1629" s="197">
        <f>'kosten tabel 2015'!K1629</f>
        <v>21400</v>
      </c>
      <c r="D1629" s="197">
        <f>'kosten tabel 2015'!L1629</f>
        <v>22470</v>
      </c>
    </row>
    <row r="1630" spans="1:4" x14ac:dyDescent="0.25">
      <c r="A1630" s="197">
        <f>'kosten tabel 2015'!A1630</f>
        <v>162700</v>
      </c>
      <c r="B1630" s="197"/>
      <c r="C1630" s="197">
        <f>'kosten tabel 2015'!K1630</f>
        <v>21400</v>
      </c>
      <c r="D1630" s="197">
        <f>'kosten tabel 2015'!L1630</f>
        <v>22470</v>
      </c>
    </row>
    <row r="1631" spans="1:4" x14ac:dyDescent="0.25">
      <c r="A1631" s="197">
        <f>'kosten tabel 2015'!A1631</f>
        <v>162800</v>
      </c>
      <c r="B1631" s="197"/>
      <c r="C1631" s="197">
        <f>'kosten tabel 2015'!K1631</f>
        <v>21400</v>
      </c>
      <c r="D1631" s="197">
        <f>'kosten tabel 2015'!L1631</f>
        <v>22470</v>
      </c>
    </row>
    <row r="1632" spans="1:4" x14ac:dyDescent="0.25">
      <c r="A1632" s="197">
        <f>'kosten tabel 2015'!A1632</f>
        <v>162900</v>
      </c>
      <c r="B1632" s="197"/>
      <c r="C1632" s="197">
        <f>'kosten tabel 2015'!K1632</f>
        <v>21400</v>
      </c>
      <c r="D1632" s="197">
        <f>'kosten tabel 2015'!L1632</f>
        <v>22470</v>
      </c>
    </row>
    <row r="1633" spans="1:4" x14ac:dyDescent="0.25">
      <c r="A1633" s="197">
        <f>'kosten tabel 2015'!A1633</f>
        <v>163000</v>
      </c>
      <c r="B1633" s="197"/>
      <c r="C1633" s="197">
        <f>'kosten tabel 2015'!K1633</f>
        <v>21500</v>
      </c>
      <c r="D1633" s="197">
        <f>'kosten tabel 2015'!L1633</f>
        <v>22575</v>
      </c>
    </row>
    <row r="1634" spans="1:4" x14ac:dyDescent="0.25">
      <c r="A1634" s="197">
        <f>'kosten tabel 2015'!A1634</f>
        <v>163100</v>
      </c>
      <c r="B1634" s="197"/>
      <c r="C1634" s="197">
        <f>'kosten tabel 2015'!K1634</f>
        <v>21500</v>
      </c>
      <c r="D1634" s="197">
        <f>'kosten tabel 2015'!L1634</f>
        <v>22575</v>
      </c>
    </row>
    <row r="1635" spans="1:4" x14ac:dyDescent="0.25">
      <c r="A1635" s="197">
        <f>'kosten tabel 2015'!A1635</f>
        <v>163200</v>
      </c>
      <c r="B1635" s="197"/>
      <c r="C1635" s="197">
        <f>'kosten tabel 2015'!K1635</f>
        <v>21500</v>
      </c>
      <c r="D1635" s="197">
        <f>'kosten tabel 2015'!L1635</f>
        <v>22575</v>
      </c>
    </row>
    <row r="1636" spans="1:4" x14ac:dyDescent="0.25">
      <c r="A1636" s="197">
        <f>'kosten tabel 2015'!A1636</f>
        <v>163300</v>
      </c>
      <c r="B1636" s="197"/>
      <c r="C1636" s="197">
        <f>'kosten tabel 2015'!K1636</f>
        <v>21500</v>
      </c>
      <c r="D1636" s="197">
        <f>'kosten tabel 2015'!L1636</f>
        <v>22575</v>
      </c>
    </row>
    <row r="1637" spans="1:4" x14ac:dyDescent="0.25">
      <c r="A1637" s="197">
        <f>'kosten tabel 2015'!A1637</f>
        <v>163400</v>
      </c>
      <c r="B1637" s="197"/>
      <c r="C1637" s="197">
        <f>'kosten tabel 2015'!K1637</f>
        <v>21500</v>
      </c>
      <c r="D1637" s="197">
        <f>'kosten tabel 2015'!L1637</f>
        <v>22575</v>
      </c>
    </row>
    <row r="1638" spans="1:4" x14ac:dyDescent="0.25">
      <c r="A1638" s="197">
        <f>'kosten tabel 2015'!A1638</f>
        <v>163500</v>
      </c>
      <c r="B1638" s="197"/>
      <c r="C1638" s="197">
        <f>'kosten tabel 2015'!K1638</f>
        <v>21500</v>
      </c>
      <c r="D1638" s="197">
        <f>'kosten tabel 2015'!L1638</f>
        <v>22575</v>
      </c>
    </row>
    <row r="1639" spans="1:4" x14ac:dyDescent="0.25">
      <c r="A1639" s="197">
        <f>'kosten tabel 2015'!A1639</f>
        <v>163600</v>
      </c>
      <c r="B1639" s="197"/>
      <c r="C1639" s="197">
        <f>'kosten tabel 2015'!K1639</f>
        <v>21500</v>
      </c>
      <c r="D1639" s="197">
        <f>'kosten tabel 2015'!L1639</f>
        <v>22575</v>
      </c>
    </row>
    <row r="1640" spans="1:4" x14ac:dyDescent="0.25">
      <c r="A1640" s="197">
        <f>'kosten tabel 2015'!A1640</f>
        <v>163700</v>
      </c>
      <c r="B1640" s="197"/>
      <c r="C1640" s="197">
        <f>'kosten tabel 2015'!K1640</f>
        <v>21500</v>
      </c>
      <c r="D1640" s="197">
        <f>'kosten tabel 2015'!L1640</f>
        <v>22575</v>
      </c>
    </row>
    <row r="1641" spans="1:4" x14ac:dyDescent="0.25">
      <c r="A1641" s="197">
        <f>'kosten tabel 2015'!A1641</f>
        <v>163800</v>
      </c>
      <c r="B1641" s="197"/>
      <c r="C1641" s="197">
        <f>'kosten tabel 2015'!K1641</f>
        <v>21500</v>
      </c>
      <c r="D1641" s="197">
        <f>'kosten tabel 2015'!L1641</f>
        <v>22575</v>
      </c>
    </row>
    <row r="1642" spans="1:4" x14ac:dyDescent="0.25">
      <c r="A1642" s="197">
        <f>'kosten tabel 2015'!A1642</f>
        <v>163900</v>
      </c>
      <c r="B1642" s="197"/>
      <c r="C1642" s="197">
        <f>'kosten tabel 2015'!K1642</f>
        <v>21500</v>
      </c>
      <c r="D1642" s="197">
        <f>'kosten tabel 2015'!L1642</f>
        <v>22575</v>
      </c>
    </row>
    <row r="1643" spans="1:4" x14ac:dyDescent="0.25">
      <c r="A1643" s="197">
        <f>'kosten tabel 2015'!A1643</f>
        <v>164000</v>
      </c>
      <c r="B1643" s="197"/>
      <c r="C1643" s="197">
        <f>'kosten tabel 2015'!K1643</f>
        <v>21600</v>
      </c>
      <c r="D1643" s="197">
        <f>'kosten tabel 2015'!L1643</f>
        <v>22680</v>
      </c>
    </row>
    <row r="1644" spans="1:4" x14ac:dyDescent="0.25">
      <c r="A1644" s="197">
        <f>'kosten tabel 2015'!A1644</f>
        <v>164100</v>
      </c>
      <c r="B1644" s="197"/>
      <c r="C1644" s="197">
        <f>'kosten tabel 2015'!K1644</f>
        <v>21600</v>
      </c>
      <c r="D1644" s="197">
        <f>'kosten tabel 2015'!L1644</f>
        <v>22680</v>
      </c>
    </row>
    <row r="1645" spans="1:4" x14ac:dyDescent="0.25">
      <c r="A1645" s="197">
        <f>'kosten tabel 2015'!A1645</f>
        <v>164200</v>
      </c>
      <c r="B1645" s="197"/>
      <c r="C1645" s="197">
        <f>'kosten tabel 2015'!K1645</f>
        <v>21600</v>
      </c>
      <c r="D1645" s="197">
        <f>'kosten tabel 2015'!L1645</f>
        <v>22680</v>
      </c>
    </row>
    <row r="1646" spans="1:4" x14ac:dyDescent="0.25">
      <c r="A1646" s="197">
        <f>'kosten tabel 2015'!A1646</f>
        <v>164300</v>
      </c>
      <c r="B1646" s="197"/>
      <c r="C1646" s="197">
        <f>'kosten tabel 2015'!K1646</f>
        <v>21600</v>
      </c>
      <c r="D1646" s="197">
        <f>'kosten tabel 2015'!L1646</f>
        <v>22680</v>
      </c>
    </row>
    <row r="1647" spans="1:4" x14ac:dyDescent="0.25">
      <c r="A1647" s="197">
        <f>'kosten tabel 2015'!A1647</f>
        <v>164400</v>
      </c>
      <c r="B1647" s="197"/>
      <c r="C1647" s="197">
        <f>'kosten tabel 2015'!K1647</f>
        <v>21600</v>
      </c>
      <c r="D1647" s="197">
        <f>'kosten tabel 2015'!L1647</f>
        <v>22680</v>
      </c>
    </row>
    <row r="1648" spans="1:4" x14ac:dyDescent="0.25">
      <c r="A1648" s="197">
        <f>'kosten tabel 2015'!A1648</f>
        <v>164500</v>
      </c>
      <c r="B1648" s="197"/>
      <c r="C1648" s="197">
        <f>'kosten tabel 2015'!K1648</f>
        <v>21600</v>
      </c>
      <c r="D1648" s="197">
        <f>'kosten tabel 2015'!L1648</f>
        <v>22680</v>
      </c>
    </row>
    <row r="1649" spans="1:4" x14ac:dyDescent="0.25">
      <c r="A1649" s="197">
        <f>'kosten tabel 2015'!A1649</f>
        <v>164600</v>
      </c>
      <c r="B1649" s="197"/>
      <c r="C1649" s="197">
        <f>'kosten tabel 2015'!K1649</f>
        <v>21600</v>
      </c>
      <c r="D1649" s="197">
        <f>'kosten tabel 2015'!L1649</f>
        <v>22680</v>
      </c>
    </row>
    <row r="1650" spans="1:4" x14ac:dyDescent="0.25">
      <c r="A1650" s="197">
        <f>'kosten tabel 2015'!A1650</f>
        <v>164700</v>
      </c>
      <c r="B1650" s="197"/>
      <c r="C1650" s="197">
        <f>'kosten tabel 2015'!K1650</f>
        <v>21600</v>
      </c>
      <c r="D1650" s="197">
        <f>'kosten tabel 2015'!L1650</f>
        <v>22680</v>
      </c>
    </row>
    <row r="1651" spans="1:4" x14ac:dyDescent="0.25">
      <c r="A1651" s="197">
        <f>'kosten tabel 2015'!A1651</f>
        <v>164800</v>
      </c>
      <c r="B1651" s="197"/>
      <c r="C1651" s="197">
        <f>'kosten tabel 2015'!K1651</f>
        <v>21600</v>
      </c>
      <c r="D1651" s="197">
        <f>'kosten tabel 2015'!L1651</f>
        <v>22680</v>
      </c>
    </row>
    <row r="1652" spans="1:4" x14ac:dyDescent="0.25">
      <c r="A1652" s="197">
        <f>'kosten tabel 2015'!A1652</f>
        <v>164900</v>
      </c>
      <c r="B1652" s="197"/>
      <c r="C1652" s="197">
        <f>'kosten tabel 2015'!K1652</f>
        <v>21600</v>
      </c>
      <c r="D1652" s="197">
        <f>'kosten tabel 2015'!L1652</f>
        <v>22680</v>
      </c>
    </row>
    <row r="1653" spans="1:4" x14ac:dyDescent="0.25">
      <c r="A1653" s="197">
        <f>'kosten tabel 2015'!A1653</f>
        <v>165000</v>
      </c>
      <c r="B1653" s="197"/>
      <c r="C1653" s="197">
        <f>'kosten tabel 2015'!K1653</f>
        <v>21700</v>
      </c>
      <c r="D1653" s="197">
        <f>'kosten tabel 2015'!L1653</f>
        <v>22785</v>
      </c>
    </row>
    <row r="1654" spans="1:4" x14ac:dyDescent="0.25">
      <c r="A1654" s="197">
        <f>'kosten tabel 2015'!A1654</f>
        <v>165100</v>
      </c>
      <c r="B1654" s="197"/>
      <c r="C1654" s="197">
        <f>'kosten tabel 2015'!K1654</f>
        <v>21700</v>
      </c>
      <c r="D1654" s="197">
        <f>'kosten tabel 2015'!L1654</f>
        <v>22785</v>
      </c>
    </row>
    <row r="1655" spans="1:4" x14ac:dyDescent="0.25">
      <c r="A1655" s="197">
        <f>'kosten tabel 2015'!A1655</f>
        <v>165200</v>
      </c>
      <c r="B1655" s="197"/>
      <c r="C1655" s="197">
        <f>'kosten tabel 2015'!K1655</f>
        <v>21700</v>
      </c>
      <c r="D1655" s="197">
        <f>'kosten tabel 2015'!L1655</f>
        <v>22785</v>
      </c>
    </row>
    <row r="1656" spans="1:4" x14ac:dyDescent="0.25">
      <c r="A1656" s="197">
        <f>'kosten tabel 2015'!A1656</f>
        <v>165300</v>
      </c>
      <c r="B1656" s="197"/>
      <c r="C1656" s="197">
        <f>'kosten tabel 2015'!K1656</f>
        <v>21700</v>
      </c>
      <c r="D1656" s="197">
        <f>'kosten tabel 2015'!L1656</f>
        <v>22785</v>
      </c>
    </row>
    <row r="1657" spans="1:4" x14ac:dyDescent="0.25">
      <c r="A1657" s="197">
        <f>'kosten tabel 2015'!A1657</f>
        <v>165400</v>
      </c>
      <c r="B1657" s="197"/>
      <c r="C1657" s="197">
        <f>'kosten tabel 2015'!K1657</f>
        <v>21700</v>
      </c>
      <c r="D1657" s="197">
        <f>'kosten tabel 2015'!L1657</f>
        <v>22785</v>
      </c>
    </row>
    <row r="1658" spans="1:4" x14ac:dyDescent="0.25">
      <c r="A1658" s="197">
        <f>'kosten tabel 2015'!A1658</f>
        <v>165500</v>
      </c>
      <c r="B1658" s="197"/>
      <c r="C1658" s="197">
        <f>'kosten tabel 2015'!K1658</f>
        <v>21700</v>
      </c>
      <c r="D1658" s="197">
        <f>'kosten tabel 2015'!L1658</f>
        <v>22785</v>
      </c>
    </row>
    <row r="1659" spans="1:4" x14ac:dyDescent="0.25">
      <c r="A1659" s="197">
        <f>'kosten tabel 2015'!A1659</f>
        <v>165600</v>
      </c>
      <c r="B1659" s="197"/>
      <c r="C1659" s="197">
        <f>'kosten tabel 2015'!K1659</f>
        <v>21700</v>
      </c>
      <c r="D1659" s="197">
        <f>'kosten tabel 2015'!L1659</f>
        <v>22785</v>
      </c>
    </row>
    <row r="1660" spans="1:4" x14ac:dyDescent="0.25">
      <c r="A1660" s="197">
        <f>'kosten tabel 2015'!A1660</f>
        <v>165700</v>
      </c>
      <c r="B1660" s="197"/>
      <c r="C1660" s="197">
        <f>'kosten tabel 2015'!K1660</f>
        <v>21700</v>
      </c>
      <c r="D1660" s="197">
        <f>'kosten tabel 2015'!L1660</f>
        <v>22785</v>
      </c>
    </row>
    <row r="1661" spans="1:4" x14ac:dyDescent="0.25">
      <c r="A1661" s="197">
        <f>'kosten tabel 2015'!A1661</f>
        <v>165800</v>
      </c>
      <c r="B1661" s="197"/>
      <c r="C1661" s="197">
        <f>'kosten tabel 2015'!K1661</f>
        <v>21700</v>
      </c>
      <c r="D1661" s="197">
        <f>'kosten tabel 2015'!L1661</f>
        <v>22785</v>
      </c>
    </row>
    <row r="1662" spans="1:4" x14ac:dyDescent="0.25">
      <c r="A1662" s="197">
        <f>'kosten tabel 2015'!A1662</f>
        <v>165900</v>
      </c>
      <c r="B1662" s="197"/>
      <c r="C1662" s="197">
        <f>'kosten tabel 2015'!K1662</f>
        <v>21700</v>
      </c>
      <c r="D1662" s="197">
        <f>'kosten tabel 2015'!L1662</f>
        <v>22785</v>
      </c>
    </row>
    <row r="1663" spans="1:4" x14ac:dyDescent="0.25">
      <c r="A1663" s="197">
        <f>'kosten tabel 2015'!A1663</f>
        <v>166000</v>
      </c>
      <c r="B1663" s="197"/>
      <c r="C1663" s="197">
        <f>'kosten tabel 2015'!K1663</f>
        <v>21800</v>
      </c>
      <c r="D1663" s="197">
        <f>'kosten tabel 2015'!L1663</f>
        <v>22890</v>
      </c>
    </row>
    <row r="1664" spans="1:4" x14ac:dyDescent="0.25">
      <c r="A1664" s="197">
        <f>'kosten tabel 2015'!A1664</f>
        <v>166100</v>
      </c>
      <c r="B1664" s="197"/>
      <c r="C1664" s="197">
        <f>'kosten tabel 2015'!K1664</f>
        <v>21800</v>
      </c>
      <c r="D1664" s="197">
        <f>'kosten tabel 2015'!L1664</f>
        <v>22890</v>
      </c>
    </row>
    <row r="1665" spans="1:4" x14ac:dyDescent="0.25">
      <c r="A1665" s="197">
        <f>'kosten tabel 2015'!A1665</f>
        <v>166200</v>
      </c>
      <c r="B1665" s="197"/>
      <c r="C1665" s="197">
        <f>'kosten tabel 2015'!K1665</f>
        <v>21800</v>
      </c>
      <c r="D1665" s="197">
        <f>'kosten tabel 2015'!L1665</f>
        <v>22890</v>
      </c>
    </row>
    <row r="1666" spans="1:4" x14ac:dyDescent="0.25">
      <c r="A1666" s="197">
        <f>'kosten tabel 2015'!A1666</f>
        <v>166300</v>
      </c>
      <c r="B1666" s="197"/>
      <c r="C1666" s="197">
        <f>'kosten tabel 2015'!K1666</f>
        <v>21800</v>
      </c>
      <c r="D1666" s="197">
        <f>'kosten tabel 2015'!L1666</f>
        <v>22890</v>
      </c>
    </row>
    <row r="1667" spans="1:4" x14ac:dyDescent="0.25">
      <c r="A1667" s="197">
        <f>'kosten tabel 2015'!A1667</f>
        <v>166400</v>
      </c>
      <c r="B1667" s="197"/>
      <c r="C1667" s="197">
        <f>'kosten tabel 2015'!K1667</f>
        <v>21800</v>
      </c>
      <c r="D1667" s="197">
        <f>'kosten tabel 2015'!L1667</f>
        <v>22890</v>
      </c>
    </row>
    <row r="1668" spans="1:4" x14ac:dyDescent="0.25">
      <c r="A1668" s="197">
        <f>'kosten tabel 2015'!A1668</f>
        <v>166500</v>
      </c>
      <c r="B1668" s="197"/>
      <c r="C1668" s="197">
        <f>'kosten tabel 2015'!K1668</f>
        <v>21800</v>
      </c>
      <c r="D1668" s="197">
        <f>'kosten tabel 2015'!L1668</f>
        <v>22890</v>
      </c>
    </row>
    <row r="1669" spans="1:4" x14ac:dyDescent="0.25">
      <c r="A1669" s="197">
        <f>'kosten tabel 2015'!A1669</f>
        <v>166600</v>
      </c>
      <c r="B1669" s="197"/>
      <c r="C1669" s="197">
        <f>'kosten tabel 2015'!K1669</f>
        <v>21800</v>
      </c>
      <c r="D1669" s="197">
        <f>'kosten tabel 2015'!L1669</f>
        <v>22890</v>
      </c>
    </row>
    <row r="1670" spans="1:4" x14ac:dyDescent="0.25">
      <c r="A1670" s="197">
        <f>'kosten tabel 2015'!A1670</f>
        <v>166700</v>
      </c>
      <c r="B1670" s="197"/>
      <c r="C1670" s="197">
        <f>'kosten tabel 2015'!K1670</f>
        <v>21800</v>
      </c>
      <c r="D1670" s="197">
        <f>'kosten tabel 2015'!L1670</f>
        <v>22890</v>
      </c>
    </row>
    <row r="1671" spans="1:4" x14ac:dyDescent="0.25">
      <c r="A1671" s="197">
        <f>'kosten tabel 2015'!A1671</f>
        <v>166800</v>
      </c>
      <c r="B1671" s="197"/>
      <c r="C1671" s="197">
        <f>'kosten tabel 2015'!K1671</f>
        <v>21800</v>
      </c>
      <c r="D1671" s="197">
        <f>'kosten tabel 2015'!L1671</f>
        <v>22890</v>
      </c>
    </row>
    <row r="1672" spans="1:4" x14ac:dyDescent="0.25">
      <c r="A1672" s="197">
        <f>'kosten tabel 2015'!A1672</f>
        <v>166900</v>
      </c>
      <c r="B1672" s="197"/>
      <c r="C1672" s="197">
        <f>'kosten tabel 2015'!K1672</f>
        <v>21800</v>
      </c>
      <c r="D1672" s="197">
        <f>'kosten tabel 2015'!L1672</f>
        <v>22890</v>
      </c>
    </row>
    <row r="1673" spans="1:4" x14ac:dyDescent="0.25">
      <c r="A1673" s="197">
        <f>'kosten tabel 2015'!A1673</f>
        <v>167000</v>
      </c>
      <c r="B1673" s="197"/>
      <c r="C1673" s="197">
        <f>'kosten tabel 2015'!K1673</f>
        <v>21900</v>
      </c>
      <c r="D1673" s="197">
        <f>'kosten tabel 2015'!L1673</f>
        <v>22995</v>
      </c>
    </row>
    <row r="1674" spans="1:4" x14ac:dyDescent="0.25">
      <c r="A1674" s="197">
        <f>'kosten tabel 2015'!A1674</f>
        <v>167100</v>
      </c>
      <c r="B1674" s="197"/>
      <c r="C1674" s="197">
        <f>'kosten tabel 2015'!K1674</f>
        <v>21900</v>
      </c>
      <c r="D1674" s="197">
        <f>'kosten tabel 2015'!L1674</f>
        <v>22995</v>
      </c>
    </row>
    <row r="1675" spans="1:4" x14ac:dyDescent="0.25">
      <c r="A1675" s="197">
        <f>'kosten tabel 2015'!A1675</f>
        <v>167200</v>
      </c>
      <c r="B1675" s="197"/>
      <c r="C1675" s="197">
        <f>'kosten tabel 2015'!K1675</f>
        <v>21900</v>
      </c>
      <c r="D1675" s="197">
        <f>'kosten tabel 2015'!L1675</f>
        <v>22995</v>
      </c>
    </row>
    <row r="1676" spans="1:4" x14ac:dyDescent="0.25">
      <c r="A1676" s="197">
        <f>'kosten tabel 2015'!A1676</f>
        <v>167300</v>
      </c>
      <c r="B1676" s="197"/>
      <c r="C1676" s="197">
        <f>'kosten tabel 2015'!K1676</f>
        <v>21900</v>
      </c>
      <c r="D1676" s="197">
        <f>'kosten tabel 2015'!L1676</f>
        <v>22995</v>
      </c>
    </row>
    <row r="1677" spans="1:4" x14ac:dyDescent="0.25">
      <c r="A1677" s="197">
        <f>'kosten tabel 2015'!A1677</f>
        <v>167400</v>
      </c>
      <c r="B1677" s="197"/>
      <c r="C1677" s="197">
        <f>'kosten tabel 2015'!K1677</f>
        <v>21900</v>
      </c>
      <c r="D1677" s="197">
        <f>'kosten tabel 2015'!L1677</f>
        <v>22995</v>
      </c>
    </row>
    <row r="1678" spans="1:4" x14ac:dyDescent="0.25">
      <c r="A1678" s="197">
        <f>'kosten tabel 2015'!A1678</f>
        <v>167500</v>
      </c>
      <c r="B1678" s="197"/>
      <c r="C1678" s="197">
        <f>'kosten tabel 2015'!K1678</f>
        <v>21900</v>
      </c>
      <c r="D1678" s="197">
        <f>'kosten tabel 2015'!L1678</f>
        <v>22995</v>
      </c>
    </row>
    <row r="1679" spans="1:4" x14ac:dyDescent="0.25">
      <c r="A1679" s="197">
        <f>'kosten tabel 2015'!A1679</f>
        <v>167600</v>
      </c>
      <c r="B1679" s="197"/>
      <c r="C1679" s="197">
        <f>'kosten tabel 2015'!K1679</f>
        <v>21900</v>
      </c>
      <c r="D1679" s="197">
        <f>'kosten tabel 2015'!L1679</f>
        <v>22995</v>
      </c>
    </row>
    <row r="1680" spans="1:4" x14ac:dyDescent="0.25">
      <c r="A1680" s="197">
        <f>'kosten tabel 2015'!A1680</f>
        <v>167700</v>
      </c>
      <c r="B1680" s="197"/>
      <c r="C1680" s="197">
        <f>'kosten tabel 2015'!K1680</f>
        <v>21900</v>
      </c>
      <c r="D1680" s="197">
        <f>'kosten tabel 2015'!L1680</f>
        <v>22995</v>
      </c>
    </row>
    <row r="1681" spans="1:4" x14ac:dyDescent="0.25">
      <c r="A1681" s="197">
        <f>'kosten tabel 2015'!A1681</f>
        <v>167800</v>
      </c>
      <c r="B1681" s="197"/>
      <c r="C1681" s="197">
        <f>'kosten tabel 2015'!K1681</f>
        <v>21900</v>
      </c>
      <c r="D1681" s="197">
        <f>'kosten tabel 2015'!L1681</f>
        <v>22995</v>
      </c>
    </row>
    <row r="1682" spans="1:4" x14ac:dyDescent="0.25">
      <c r="A1682" s="197">
        <f>'kosten tabel 2015'!A1682</f>
        <v>167900</v>
      </c>
      <c r="B1682" s="197"/>
      <c r="C1682" s="197">
        <f>'kosten tabel 2015'!K1682</f>
        <v>21900</v>
      </c>
      <c r="D1682" s="197">
        <f>'kosten tabel 2015'!L1682</f>
        <v>22995</v>
      </c>
    </row>
    <row r="1683" spans="1:4" x14ac:dyDescent="0.25">
      <c r="A1683" s="197">
        <f>'kosten tabel 2015'!A1683</f>
        <v>168000</v>
      </c>
      <c r="B1683" s="197"/>
      <c r="C1683" s="197">
        <f>'kosten tabel 2015'!K1683</f>
        <v>21900</v>
      </c>
      <c r="D1683" s="197">
        <f>'kosten tabel 2015'!L1683</f>
        <v>22995</v>
      </c>
    </row>
    <row r="1684" spans="1:4" x14ac:dyDescent="0.25">
      <c r="A1684" s="197">
        <f>'kosten tabel 2015'!A1684</f>
        <v>168100</v>
      </c>
      <c r="B1684" s="197"/>
      <c r="C1684" s="197">
        <f>'kosten tabel 2015'!K1684</f>
        <v>22000</v>
      </c>
      <c r="D1684" s="197">
        <f>'kosten tabel 2015'!L1684</f>
        <v>23100</v>
      </c>
    </row>
    <row r="1685" spans="1:4" x14ac:dyDescent="0.25">
      <c r="A1685" s="197">
        <f>'kosten tabel 2015'!A1685</f>
        <v>168200</v>
      </c>
      <c r="B1685" s="197"/>
      <c r="C1685" s="197">
        <f>'kosten tabel 2015'!K1685</f>
        <v>22000</v>
      </c>
      <c r="D1685" s="197">
        <f>'kosten tabel 2015'!L1685</f>
        <v>23100</v>
      </c>
    </row>
    <row r="1686" spans="1:4" x14ac:dyDescent="0.25">
      <c r="A1686" s="197">
        <f>'kosten tabel 2015'!A1686</f>
        <v>168300</v>
      </c>
      <c r="B1686" s="197"/>
      <c r="C1686" s="197">
        <f>'kosten tabel 2015'!K1686</f>
        <v>22000</v>
      </c>
      <c r="D1686" s="197">
        <f>'kosten tabel 2015'!L1686</f>
        <v>23100</v>
      </c>
    </row>
    <row r="1687" spans="1:4" x14ac:dyDescent="0.25">
      <c r="A1687" s="197">
        <f>'kosten tabel 2015'!A1687</f>
        <v>168400</v>
      </c>
      <c r="B1687" s="197"/>
      <c r="C1687" s="197">
        <f>'kosten tabel 2015'!K1687</f>
        <v>22000</v>
      </c>
      <c r="D1687" s="197">
        <f>'kosten tabel 2015'!L1687</f>
        <v>23100</v>
      </c>
    </row>
    <row r="1688" spans="1:4" x14ac:dyDescent="0.25">
      <c r="A1688" s="197">
        <f>'kosten tabel 2015'!A1688</f>
        <v>168500</v>
      </c>
      <c r="B1688" s="197"/>
      <c r="C1688" s="197">
        <f>'kosten tabel 2015'!K1688</f>
        <v>22000</v>
      </c>
      <c r="D1688" s="197">
        <f>'kosten tabel 2015'!L1688</f>
        <v>23100</v>
      </c>
    </row>
    <row r="1689" spans="1:4" x14ac:dyDescent="0.25">
      <c r="A1689" s="197">
        <f>'kosten tabel 2015'!A1689</f>
        <v>168600</v>
      </c>
      <c r="B1689" s="197"/>
      <c r="C1689" s="197">
        <f>'kosten tabel 2015'!K1689</f>
        <v>22000</v>
      </c>
      <c r="D1689" s="197">
        <f>'kosten tabel 2015'!L1689</f>
        <v>23100</v>
      </c>
    </row>
    <row r="1690" spans="1:4" x14ac:dyDescent="0.25">
      <c r="A1690" s="197">
        <f>'kosten tabel 2015'!A1690</f>
        <v>168700</v>
      </c>
      <c r="B1690" s="197"/>
      <c r="C1690" s="197">
        <f>'kosten tabel 2015'!K1690</f>
        <v>22000</v>
      </c>
      <c r="D1690" s="197">
        <f>'kosten tabel 2015'!L1690</f>
        <v>23100</v>
      </c>
    </row>
    <row r="1691" spans="1:4" x14ac:dyDescent="0.25">
      <c r="A1691" s="197">
        <f>'kosten tabel 2015'!A1691</f>
        <v>168800</v>
      </c>
      <c r="B1691" s="197"/>
      <c r="C1691" s="197">
        <f>'kosten tabel 2015'!K1691</f>
        <v>22000</v>
      </c>
      <c r="D1691" s="197">
        <f>'kosten tabel 2015'!L1691</f>
        <v>23100</v>
      </c>
    </row>
    <row r="1692" spans="1:4" x14ac:dyDescent="0.25">
      <c r="A1692" s="197">
        <f>'kosten tabel 2015'!A1692</f>
        <v>168900</v>
      </c>
      <c r="B1692" s="197"/>
      <c r="C1692" s="197">
        <f>'kosten tabel 2015'!K1692</f>
        <v>22000</v>
      </c>
      <c r="D1692" s="197">
        <f>'kosten tabel 2015'!L1692</f>
        <v>23100</v>
      </c>
    </row>
    <row r="1693" spans="1:4" x14ac:dyDescent="0.25">
      <c r="A1693" s="197">
        <f>'kosten tabel 2015'!A1693</f>
        <v>169000</v>
      </c>
      <c r="B1693" s="197"/>
      <c r="C1693" s="197">
        <f>'kosten tabel 2015'!K1693</f>
        <v>22000</v>
      </c>
      <c r="D1693" s="197">
        <f>'kosten tabel 2015'!L1693</f>
        <v>23100</v>
      </c>
    </row>
    <row r="1694" spans="1:4" x14ac:dyDescent="0.25">
      <c r="A1694" s="197">
        <f>'kosten tabel 2015'!A1694</f>
        <v>169100</v>
      </c>
      <c r="B1694" s="197"/>
      <c r="C1694" s="197">
        <f>'kosten tabel 2015'!K1694</f>
        <v>22100</v>
      </c>
      <c r="D1694" s="197">
        <f>'kosten tabel 2015'!L1694</f>
        <v>23205</v>
      </c>
    </row>
    <row r="1695" spans="1:4" x14ac:dyDescent="0.25">
      <c r="A1695" s="197">
        <f>'kosten tabel 2015'!A1695</f>
        <v>169200</v>
      </c>
      <c r="B1695" s="197"/>
      <c r="C1695" s="197">
        <f>'kosten tabel 2015'!K1695</f>
        <v>22100</v>
      </c>
      <c r="D1695" s="197">
        <f>'kosten tabel 2015'!L1695</f>
        <v>23205</v>
      </c>
    </row>
    <row r="1696" spans="1:4" x14ac:dyDescent="0.25">
      <c r="A1696" s="197">
        <f>'kosten tabel 2015'!A1696</f>
        <v>169300</v>
      </c>
      <c r="B1696" s="197"/>
      <c r="C1696" s="197">
        <f>'kosten tabel 2015'!K1696</f>
        <v>22100</v>
      </c>
      <c r="D1696" s="197">
        <f>'kosten tabel 2015'!L1696</f>
        <v>23205</v>
      </c>
    </row>
    <row r="1697" spans="1:4" x14ac:dyDescent="0.25">
      <c r="A1697" s="197">
        <f>'kosten tabel 2015'!A1697</f>
        <v>169400</v>
      </c>
      <c r="B1697" s="197"/>
      <c r="C1697" s="197">
        <f>'kosten tabel 2015'!K1697</f>
        <v>22100</v>
      </c>
      <c r="D1697" s="197">
        <f>'kosten tabel 2015'!L1697</f>
        <v>23205</v>
      </c>
    </row>
    <row r="1698" spans="1:4" x14ac:dyDescent="0.25">
      <c r="A1698" s="197">
        <f>'kosten tabel 2015'!A1698</f>
        <v>169500</v>
      </c>
      <c r="B1698" s="197"/>
      <c r="C1698" s="197">
        <f>'kosten tabel 2015'!K1698</f>
        <v>22100</v>
      </c>
      <c r="D1698" s="197">
        <f>'kosten tabel 2015'!L1698</f>
        <v>23205</v>
      </c>
    </row>
    <row r="1699" spans="1:4" x14ac:dyDescent="0.25">
      <c r="A1699" s="197">
        <f>'kosten tabel 2015'!A1699</f>
        <v>169600</v>
      </c>
      <c r="B1699" s="197"/>
      <c r="C1699" s="197">
        <f>'kosten tabel 2015'!K1699</f>
        <v>22100</v>
      </c>
      <c r="D1699" s="197">
        <f>'kosten tabel 2015'!L1699</f>
        <v>23205</v>
      </c>
    </row>
    <row r="1700" spans="1:4" x14ac:dyDescent="0.25">
      <c r="A1700" s="197">
        <f>'kosten tabel 2015'!A1700</f>
        <v>169700</v>
      </c>
      <c r="B1700" s="197"/>
      <c r="C1700" s="197">
        <f>'kosten tabel 2015'!K1700</f>
        <v>22100</v>
      </c>
      <c r="D1700" s="197">
        <f>'kosten tabel 2015'!L1700</f>
        <v>23205</v>
      </c>
    </row>
    <row r="1701" spans="1:4" x14ac:dyDescent="0.25">
      <c r="A1701" s="197">
        <f>'kosten tabel 2015'!A1701</f>
        <v>169800</v>
      </c>
      <c r="B1701" s="197"/>
      <c r="C1701" s="197">
        <f>'kosten tabel 2015'!K1701</f>
        <v>22100</v>
      </c>
      <c r="D1701" s="197">
        <f>'kosten tabel 2015'!L1701</f>
        <v>23205</v>
      </c>
    </row>
    <row r="1702" spans="1:4" x14ac:dyDescent="0.25">
      <c r="A1702" s="197">
        <f>'kosten tabel 2015'!A1702</f>
        <v>169900</v>
      </c>
      <c r="B1702" s="197"/>
      <c r="C1702" s="197">
        <f>'kosten tabel 2015'!K1702</f>
        <v>22100</v>
      </c>
      <c r="D1702" s="197">
        <f>'kosten tabel 2015'!L1702</f>
        <v>23205</v>
      </c>
    </row>
    <row r="1703" spans="1:4" x14ac:dyDescent="0.25">
      <c r="A1703" s="197">
        <f>'kosten tabel 2015'!A1703</f>
        <v>170000</v>
      </c>
      <c r="B1703" s="197"/>
      <c r="C1703" s="197">
        <f>'kosten tabel 2015'!K1703</f>
        <v>22100</v>
      </c>
      <c r="D1703" s="197">
        <f>'kosten tabel 2015'!L1703</f>
        <v>23205</v>
      </c>
    </row>
    <row r="1704" spans="1:4" x14ac:dyDescent="0.25">
      <c r="A1704" s="197">
        <f>'kosten tabel 2015'!A1704</f>
        <v>170100</v>
      </c>
      <c r="B1704" s="197"/>
      <c r="C1704" s="197">
        <f>'kosten tabel 2015'!K1704</f>
        <v>22200</v>
      </c>
      <c r="D1704" s="197">
        <f>'kosten tabel 2015'!L1704</f>
        <v>23310</v>
      </c>
    </row>
    <row r="1705" spans="1:4" x14ac:dyDescent="0.25">
      <c r="A1705" s="197">
        <f>'kosten tabel 2015'!A1705</f>
        <v>170200</v>
      </c>
      <c r="B1705" s="197"/>
      <c r="C1705" s="197">
        <f>'kosten tabel 2015'!K1705</f>
        <v>22200</v>
      </c>
      <c r="D1705" s="197">
        <f>'kosten tabel 2015'!L1705</f>
        <v>23310</v>
      </c>
    </row>
    <row r="1706" spans="1:4" x14ac:dyDescent="0.25">
      <c r="A1706" s="197">
        <f>'kosten tabel 2015'!A1706</f>
        <v>170300</v>
      </c>
      <c r="B1706" s="197"/>
      <c r="C1706" s="197">
        <f>'kosten tabel 2015'!K1706</f>
        <v>22200</v>
      </c>
      <c r="D1706" s="197">
        <f>'kosten tabel 2015'!L1706</f>
        <v>23310</v>
      </c>
    </row>
    <row r="1707" spans="1:4" x14ac:dyDescent="0.25">
      <c r="A1707" s="197">
        <f>'kosten tabel 2015'!A1707</f>
        <v>170400</v>
      </c>
      <c r="B1707" s="197"/>
      <c r="C1707" s="197">
        <f>'kosten tabel 2015'!K1707</f>
        <v>22200</v>
      </c>
      <c r="D1707" s="197">
        <f>'kosten tabel 2015'!L1707</f>
        <v>23310</v>
      </c>
    </row>
    <row r="1708" spans="1:4" x14ac:dyDescent="0.25">
      <c r="A1708" s="197">
        <f>'kosten tabel 2015'!A1708</f>
        <v>170500</v>
      </c>
      <c r="B1708" s="197"/>
      <c r="C1708" s="197">
        <f>'kosten tabel 2015'!K1708</f>
        <v>22200</v>
      </c>
      <c r="D1708" s="197">
        <f>'kosten tabel 2015'!L1708</f>
        <v>23310</v>
      </c>
    </row>
    <row r="1709" spans="1:4" x14ac:dyDescent="0.25">
      <c r="A1709" s="197">
        <f>'kosten tabel 2015'!A1709</f>
        <v>170600</v>
      </c>
      <c r="B1709" s="197"/>
      <c r="C1709" s="197">
        <f>'kosten tabel 2015'!K1709</f>
        <v>22200</v>
      </c>
      <c r="D1709" s="197">
        <f>'kosten tabel 2015'!L1709</f>
        <v>23310</v>
      </c>
    </row>
    <row r="1710" spans="1:4" x14ac:dyDescent="0.25">
      <c r="A1710" s="197">
        <f>'kosten tabel 2015'!A1710</f>
        <v>170700</v>
      </c>
      <c r="B1710" s="197"/>
      <c r="C1710" s="197">
        <f>'kosten tabel 2015'!K1710</f>
        <v>22200</v>
      </c>
      <c r="D1710" s="197">
        <f>'kosten tabel 2015'!L1710</f>
        <v>23310</v>
      </c>
    </row>
    <row r="1711" spans="1:4" x14ac:dyDescent="0.25">
      <c r="A1711" s="197">
        <f>'kosten tabel 2015'!A1711</f>
        <v>170800</v>
      </c>
      <c r="B1711" s="197"/>
      <c r="C1711" s="197">
        <f>'kosten tabel 2015'!K1711</f>
        <v>22200</v>
      </c>
      <c r="D1711" s="197">
        <f>'kosten tabel 2015'!L1711</f>
        <v>23310</v>
      </c>
    </row>
    <row r="1712" spans="1:4" x14ac:dyDescent="0.25">
      <c r="A1712" s="197">
        <f>'kosten tabel 2015'!A1712</f>
        <v>170900</v>
      </c>
      <c r="B1712" s="197"/>
      <c r="C1712" s="197">
        <f>'kosten tabel 2015'!K1712</f>
        <v>22200</v>
      </c>
      <c r="D1712" s="197">
        <f>'kosten tabel 2015'!L1712</f>
        <v>23310</v>
      </c>
    </row>
    <row r="1713" spans="1:4" x14ac:dyDescent="0.25">
      <c r="A1713" s="197">
        <f>'kosten tabel 2015'!A1713</f>
        <v>171000</v>
      </c>
      <c r="B1713" s="197"/>
      <c r="C1713" s="197">
        <f>'kosten tabel 2015'!K1713</f>
        <v>22200</v>
      </c>
      <c r="D1713" s="197">
        <f>'kosten tabel 2015'!L1713</f>
        <v>23310</v>
      </c>
    </row>
    <row r="1714" spans="1:4" x14ac:dyDescent="0.25">
      <c r="A1714" s="197">
        <f>'kosten tabel 2015'!A1714</f>
        <v>171100</v>
      </c>
      <c r="B1714" s="197"/>
      <c r="C1714" s="197">
        <f>'kosten tabel 2015'!K1714</f>
        <v>22300</v>
      </c>
      <c r="D1714" s="197">
        <f>'kosten tabel 2015'!L1714</f>
        <v>23415</v>
      </c>
    </row>
    <row r="1715" spans="1:4" x14ac:dyDescent="0.25">
      <c r="A1715" s="197">
        <f>'kosten tabel 2015'!A1715</f>
        <v>171200</v>
      </c>
      <c r="B1715" s="197"/>
      <c r="C1715" s="197">
        <f>'kosten tabel 2015'!K1715</f>
        <v>22300</v>
      </c>
      <c r="D1715" s="197">
        <f>'kosten tabel 2015'!L1715</f>
        <v>23415</v>
      </c>
    </row>
    <row r="1716" spans="1:4" x14ac:dyDescent="0.25">
      <c r="A1716" s="197">
        <f>'kosten tabel 2015'!A1716</f>
        <v>171300</v>
      </c>
      <c r="B1716" s="197"/>
      <c r="C1716" s="197">
        <f>'kosten tabel 2015'!K1716</f>
        <v>22300</v>
      </c>
      <c r="D1716" s="197">
        <f>'kosten tabel 2015'!L1716</f>
        <v>23415</v>
      </c>
    </row>
    <row r="1717" spans="1:4" x14ac:dyDescent="0.25">
      <c r="A1717" s="197">
        <f>'kosten tabel 2015'!A1717</f>
        <v>171400</v>
      </c>
      <c r="B1717" s="197"/>
      <c r="C1717" s="197">
        <f>'kosten tabel 2015'!K1717</f>
        <v>22300</v>
      </c>
      <c r="D1717" s="197">
        <f>'kosten tabel 2015'!L1717</f>
        <v>23415</v>
      </c>
    </row>
    <row r="1718" spans="1:4" x14ac:dyDescent="0.25">
      <c r="A1718" s="197">
        <f>'kosten tabel 2015'!A1718</f>
        <v>171500</v>
      </c>
      <c r="B1718" s="197"/>
      <c r="C1718" s="197">
        <f>'kosten tabel 2015'!K1718</f>
        <v>22300</v>
      </c>
      <c r="D1718" s="197">
        <f>'kosten tabel 2015'!L1718</f>
        <v>23415</v>
      </c>
    </row>
    <row r="1719" spans="1:4" x14ac:dyDescent="0.25">
      <c r="A1719" s="197">
        <f>'kosten tabel 2015'!A1719</f>
        <v>171600</v>
      </c>
      <c r="B1719" s="197"/>
      <c r="C1719" s="197">
        <f>'kosten tabel 2015'!K1719</f>
        <v>22300</v>
      </c>
      <c r="D1719" s="197">
        <f>'kosten tabel 2015'!L1719</f>
        <v>23415</v>
      </c>
    </row>
    <row r="1720" spans="1:4" x14ac:dyDescent="0.25">
      <c r="A1720" s="197">
        <f>'kosten tabel 2015'!A1720</f>
        <v>171700</v>
      </c>
      <c r="B1720" s="197"/>
      <c r="C1720" s="197">
        <f>'kosten tabel 2015'!K1720</f>
        <v>22300</v>
      </c>
      <c r="D1720" s="197">
        <f>'kosten tabel 2015'!L1720</f>
        <v>23415</v>
      </c>
    </row>
    <row r="1721" spans="1:4" x14ac:dyDescent="0.25">
      <c r="A1721" s="197">
        <f>'kosten tabel 2015'!A1721</f>
        <v>171800</v>
      </c>
      <c r="B1721" s="197"/>
      <c r="C1721" s="197">
        <f>'kosten tabel 2015'!K1721</f>
        <v>22300</v>
      </c>
      <c r="D1721" s="197">
        <f>'kosten tabel 2015'!L1721</f>
        <v>23415</v>
      </c>
    </row>
    <row r="1722" spans="1:4" x14ac:dyDescent="0.25">
      <c r="A1722" s="197">
        <f>'kosten tabel 2015'!A1722</f>
        <v>171900</v>
      </c>
      <c r="B1722" s="197"/>
      <c r="C1722" s="197">
        <f>'kosten tabel 2015'!K1722</f>
        <v>22300</v>
      </c>
      <c r="D1722" s="197">
        <f>'kosten tabel 2015'!L1722</f>
        <v>23415</v>
      </c>
    </row>
    <row r="1723" spans="1:4" x14ac:dyDescent="0.25">
      <c r="A1723" s="197">
        <f>'kosten tabel 2015'!A1723</f>
        <v>172000</v>
      </c>
      <c r="B1723" s="197"/>
      <c r="C1723" s="197">
        <f>'kosten tabel 2015'!K1723</f>
        <v>22300</v>
      </c>
      <c r="D1723" s="197">
        <f>'kosten tabel 2015'!L1723</f>
        <v>23415</v>
      </c>
    </row>
    <row r="1724" spans="1:4" x14ac:dyDescent="0.25">
      <c r="A1724" s="197">
        <f>'kosten tabel 2015'!A1724</f>
        <v>172100</v>
      </c>
      <c r="B1724" s="197"/>
      <c r="C1724" s="197">
        <f>'kosten tabel 2015'!K1724</f>
        <v>22400</v>
      </c>
      <c r="D1724" s="197">
        <f>'kosten tabel 2015'!L1724</f>
        <v>23520</v>
      </c>
    </row>
    <row r="1725" spans="1:4" x14ac:dyDescent="0.25">
      <c r="A1725" s="197">
        <f>'kosten tabel 2015'!A1725</f>
        <v>172200</v>
      </c>
      <c r="B1725" s="197"/>
      <c r="C1725" s="197">
        <f>'kosten tabel 2015'!K1725</f>
        <v>22400</v>
      </c>
      <c r="D1725" s="197">
        <f>'kosten tabel 2015'!L1725</f>
        <v>23520</v>
      </c>
    </row>
    <row r="1726" spans="1:4" x14ac:dyDescent="0.25">
      <c r="A1726" s="197">
        <f>'kosten tabel 2015'!A1726</f>
        <v>172300</v>
      </c>
      <c r="B1726" s="197"/>
      <c r="C1726" s="197">
        <f>'kosten tabel 2015'!K1726</f>
        <v>22400</v>
      </c>
      <c r="D1726" s="197">
        <f>'kosten tabel 2015'!L1726</f>
        <v>23520</v>
      </c>
    </row>
    <row r="1727" spans="1:4" x14ac:dyDescent="0.25">
      <c r="A1727" s="197">
        <f>'kosten tabel 2015'!A1727</f>
        <v>172400</v>
      </c>
      <c r="B1727" s="197"/>
      <c r="C1727" s="197">
        <f>'kosten tabel 2015'!K1727</f>
        <v>22400</v>
      </c>
      <c r="D1727" s="197">
        <f>'kosten tabel 2015'!L1727</f>
        <v>23520</v>
      </c>
    </row>
    <row r="1728" spans="1:4" x14ac:dyDescent="0.25">
      <c r="A1728" s="197">
        <f>'kosten tabel 2015'!A1728</f>
        <v>172500</v>
      </c>
      <c r="B1728" s="197"/>
      <c r="C1728" s="197">
        <f>'kosten tabel 2015'!K1728</f>
        <v>22400</v>
      </c>
      <c r="D1728" s="197">
        <f>'kosten tabel 2015'!L1728</f>
        <v>23520</v>
      </c>
    </row>
    <row r="1729" spans="1:4" x14ac:dyDescent="0.25">
      <c r="A1729" s="197">
        <f>'kosten tabel 2015'!A1729</f>
        <v>172600</v>
      </c>
      <c r="B1729" s="197"/>
      <c r="C1729" s="197">
        <f>'kosten tabel 2015'!K1729</f>
        <v>22400</v>
      </c>
      <c r="D1729" s="197">
        <f>'kosten tabel 2015'!L1729</f>
        <v>23520</v>
      </c>
    </row>
    <row r="1730" spans="1:4" x14ac:dyDescent="0.25">
      <c r="A1730" s="197">
        <f>'kosten tabel 2015'!A1730</f>
        <v>172700</v>
      </c>
      <c r="B1730" s="197"/>
      <c r="C1730" s="197">
        <f>'kosten tabel 2015'!K1730</f>
        <v>22400</v>
      </c>
      <c r="D1730" s="197">
        <f>'kosten tabel 2015'!L1730</f>
        <v>23520</v>
      </c>
    </row>
    <row r="1731" spans="1:4" x14ac:dyDescent="0.25">
      <c r="A1731" s="197">
        <f>'kosten tabel 2015'!A1731</f>
        <v>172800</v>
      </c>
      <c r="B1731" s="197"/>
      <c r="C1731" s="197">
        <f>'kosten tabel 2015'!K1731</f>
        <v>22400</v>
      </c>
      <c r="D1731" s="197">
        <f>'kosten tabel 2015'!L1731</f>
        <v>23520</v>
      </c>
    </row>
    <row r="1732" spans="1:4" x14ac:dyDescent="0.25">
      <c r="A1732" s="197">
        <f>'kosten tabel 2015'!A1732</f>
        <v>172900</v>
      </c>
      <c r="B1732" s="197"/>
      <c r="C1732" s="197">
        <f>'kosten tabel 2015'!K1732</f>
        <v>22400</v>
      </c>
      <c r="D1732" s="197">
        <f>'kosten tabel 2015'!L1732</f>
        <v>23520</v>
      </c>
    </row>
    <row r="1733" spans="1:4" x14ac:dyDescent="0.25">
      <c r="A1733" s="197">
        <f>'kosten tabel 2015'!A1733</f>
        <v>173000</v>
      </c>
      <c r="B1733" s="197"/>
      <c r="C1733" s="197">
        <f>'kosten tabel 2015'!K1733</f>
        <v>22400</v>
      </c>
      <c r="D1733" s="197">
        <f>'kosten tabel 2015'!L1733</f>
        <v>23520</v>
      </c>
    </row>
    <row r="1734" spans="1:4" x14ac:dyDescent="0.25">
      <c r="A1734" s="197">
        <f>'kosten tabel 2015'!A1734</f>
        <v>173100</v>
      </c>
      <c r="B1734" s="197"/>
      <c r="C1734" s="197">
        <f>'kosten tabel 2015'!K1734</f>
        <v>22500</v>
      </c>
      <c r="D1734" s="197">
        <f>'kosten tabel 2015'!L1734</f>
        <v>23625</v>
      </c>
    </row>
    <row r="1735" spans="1:4" x14ac:dyDescent="0.25">
      <c r="A1735" s="197">
        <f>'kosten tabel 2015'!A1735</f>
        <v>173200</v>
      </c>
      <c r="B1735" s="197"/>
      <c r="C1735" s="197">
        <f>'kosten tabel 2015'!K1735</f>
        <v>22500</v>
      </c>
      <c r="D1735" s="197">
        <f>'kosten tabel 2015'!L1735</f>
        <v>23625</v>
      </c>
    </row>
    <row r="1736" spans="1:4" x14ac:dyDescent="0.25">
      <c r="A1736" s="197">
        <f>'kosten tabel 2015'!A1736</f>
        <v>173300</v>
      </c>
      <c r="B1736" s="197"/>
      <c r="C1736" s="197">
        <f>'kosten tabel 2015'!K1736</f>
        <v>22500</v>
      </c>
      <c r="D1736" s="197">
        <f>'kosten tabel 2015'!L1736</f>
        <v>23625</v>
      </c>
    </row>
    <row r="1737" spans="1:4" x14ac:dyDescent="0.25">
      <c r="A1737" s="197">
        <f>'kosten tabel 2015'!A1737</f>
        <v>173400</v>
      </c>
      <c r="B1737" s="197"/>
      <c r="C1737" s="197">
        <f>'kosten tabel 2015'!K1737</f>
        <v>22500</v>
      </c>
      <c r="D1737" s="197">
        <f>'kosten tabel 2015'!L1737</f>
        <v>23625</v>
      </c>
    </row>
    <row r="1738" spans="1:4" x14ac:dyDescent="0.25">
      <c r="A1738" s="197">
        <f>'kosten tabel 2015'!A1738</f>
        <v>173500</v>
      </c>
      <c r="B1738" s="197"/>
      <c r="C1738" s="197">
        <f>'kosten tabel 2015'!K1738</f>
        <v>22500</v>
      </c>
      <c r="D1738" s="197">
        <f>'kosten tabel 2015'!L1738</f>
        <v>23625</v>
      </c>
    </row>
    <row r="1739" spans="1:4" x14ac:dyDescent="0.25">
      <c r="A1739" s="197">
        <f>'kosten tabel 2015'!A1739</f>
        <v>173600</v>
      </c>
      <c r="B1739" s="197"/>
      <c r="C1739" s="197">
        <f>'kosten tabel 2015'!K1739</f>
        <v>22500</v>
      </c>
      <c r="D1739" s="197">
        <f>'kosten tabel 2015'!L1739</f>
        <v>23625</v>
      </c>
    </row>
    <row r="1740" spans="1:4" x14ac:dyDescent="0.25">
      <c r="A1740" s="197">
        <f>'kosten tabel 2015'!A1740</f>
        <v>173700</v>
      </c>
      <c r="B1740" s="197"/>
      <c r="C1740" s="197">
        <f>'kosten tabel 2015'!K1740</f>
        <v>22500</v>
      </c>
      <c r="D1740" s="197">
        <f>'kosten tabel 2015'!L1740</f>
        <v>23625</v>
      </c>
    </row>
    <row r="1741" spans="1:4" x14ac:dyDescent="0.25">
      <c r="A1741" s="197">
        <f>'kosten tabel 2015'!A1741</f>
        <v>173800</v>
      </c>
      <c r="B1741" s="197"/>
      <c r="C1741" s="197">
        <f>'kosten tabel 2015'!K1741</f>
        <v>22500</v>
      </c>
      <c r="D1741" s="197">
        <f>'kosten tabel 2015'!L1741</f>
        <v>23625</v>
      </c>
    </row>
    <row r="1742" spans="1:4" x14ac:dyDescent="0.25">
      <c r="A1742" s="197">
        <f>'kosten tabel 2015'!A1742</f>
        <v>173900</v>
      </c>
      <c r="B1742" s="197"/>
      <c r="C1742" s="197">
        <f>'kosten tabel 2015'!K1742</f>
        <v>22500</v>
      </c>
      <c r="D1742" s="197">
        <f>'kosten tabel 2015'!L1742</f>
        <v>23625</v>
      </c>
    </row>
    <row r="1743" spans="1:4" x14ac:dyDescent="0.25">
      <c r="A1743" s="197">
        <f>'kosten tabel 2015'!A1743</f>
        <v>174000</v>
      </c>
      <c r="B1743" s="197"/>
      <c r="C1743" s="197">
        <f>'kosten tabel 2015'!K1743</f>
        <v>22500</v>
      </c>
      <c r="D1743" s="197">
        <f>'kosten tabel 2015'!L1743</f>
        <v>23625</v>
      </c>
    </row>
    <row r="1744" spans="1:4" x14ac:dyDescent="0.25">
      <c r="A1744" s="197">
        <f>'kosten tabel 2015'!A1744</f>
        <v>174100</v>
      </c>
      <c r="B1744" s="197"/>
      <c r="C1744" s="197">
        <f>'kosten tabel 2015'!K1744</f>
        <v>22600</v>
      </c>
      <c r="D1744" s="197">
        <f>'kosten tabel 2015'!L1744</f>
        <v>23730</v>
      </c>
    </row>
    <row r="1745" spans="1:4" x14ac:dyDescent="0.25">
      <c r="A1745" s="197">
        <f>'kosten tabel 2015'!A1745</f>
        <v>174200</v>
      </c>
      <c r="B1745" s="197"/>
      <c r="C1745" s="197">
        <f>'kosten tabel 2015'!K1745</f>
        <v>22600</v>
      </c>
      <c r="D1745" s="197">
        <f>'kosten tabel 2015'!L1745</f>
        <v>23730</v>
      </c>
    </row>
    <row r="1746" spans="1:4" x14ac:dyDescent="0.25">
      <c r="A1746" s="197">
        <f>'kosten tabel 2015'!A1746</f>
        <v>174300</v>
      </c>
      <c r="B1746" s="197"/>
      <c r="C1746" s="197">
        <f>'kosten tabel 2015'!K1746</f>
        <v>22600</v>
      </c>
      <c r="D1746" s="197">
        <f>'kosten tabel 2015'!L1746</f>
        <v>23730</v>
      </c>
    </row>
    <row r="1747" spans="1:4" x14ac:dyDescent="0.25">
      <c r="A1747" s="197">
        <f>'kosten tabel 2015'!A1747</f>
        <v>174400</v>
      </c>
      <c r="B1747" s="197"/>
      <c r="C1747" s="197">
        <f>'kosten tabel 2015'!K1747</f>
        <v>22600</v>
      </c>
      <c r="D1747" s="197">
        <f>'kosten tabel 2015'!L1747</f>
        <v>23730</v>
      </c>
    </row>
    <row r="1748" spans="1:4" x14ac:dyDescent="0.25">
      <c r="A1748" s="197">
        <f>'kosten tabel 2015'!A1748</f>
        <v>174500</v>
      </c>
      <c r="B1748" s="197"/>
      <c r="C1748" s="197">
        <f>'kosten tabel 2015'!K1748</f>
        <v>22600</v>
      </c>
      <c r="D1748" s="197">
        <f>'kosten tabel 2015'!L1748</f>
        <v>23730</v>
      </c>
    </row>
    <row r="1749" spans="1:4" x14ac:dyDescent="0.25">
      <c r="A1749" s="197">
        <f>'kosten tabel 2015'!A1749</f>
        <v>174600</v>
      </c>
      <c r="B1749" s="197"/>
      <c r="C1749" s="197">
        <f>'kosten tabel 2015'!K1749</f>
        <v>22600</v>
      </c>
      <c r="D1749" s="197">
        <f>'kosten tabel 2015'!L1749</f>
        <v>23730</v>
      </c>
    </row>
    <row r="1750" spans="1:4" x14ac:dyDescent="0.25">
      <c r="A1750" s="197">
        <f>'kosten tabel 2015'!A1750</f>
        <v>174700</v>
      </c>
      <c r="B1750" s="197"/>
      <c r="C1750" s="197">
        <f>'kosten tabel 2015'!K1750</f>
        <v>22600</v>
      </c>
      <c r="D1750" s="197">
        <f>'kosten tabel 2015'!L1750</f>
        <v>23730</v>
      </c>
    </row>
    <row r="1751" spans="1:4" x14ac:dyDescent="0.25">
      <c r="A1751" s="197">
        <f>'kosten tabel 2015'!A1751</f>
        <v>174800</v>
      </c>
      <c r="B1751" s="197"/>
      <c r="C1751" s="197">
        <f>'kosten tabel 2015'!K1751</f>
        <v>22600</v>
      </c>
      <c r="D1751" s="197">
        <f>'kosten tabel 2015'!L1751</f>
        <v>23730</v>
      </c>
    </row>
    <row r="1752" spans="1:4" x14ac:dyDescent="0.25">
      <c r="A1752" s="197">
        <f>'kosten tabel 2015'!A1752</f>
        <v>174900</v>
      </c>
      <c r="B1752" s="197"/>
      <c r="C1752" s="197">
        <f>'kosten tabel 2015'!K1752</f>
        <v>22600</v>
      </c>
      <c r="D1752" s="197">
        <f>'kosten tabel 2015'!L1752</f>
        <v>23730</v>
      </c>
    </row>
    <row r="1753" spans="1:4" x14ac:dyDescent="0.25">
      <c r="A1753" s="197">
        <f>'kosten tabel 2015'!A1753</f>
        <v>175000</v>
      </c>
      <c r="B1753" s="197"/>
      <c r="C1753" s="197">
        <f>'kosten tabel 2015'!K1753</f>
        <v>22600</v>
      </c>
      <c r="D1753" s="197">
        <f>'kosten tabel 2015'!L1753</f>
        <v>23730</v>
      </c>
    </row>
    <row r="1754" spans="1:4" x14ac:dyDescent="0.25">
      <c r="A1754" s="197">
        <f>'kosten tabel 2015'!A1754</f>
        <v>175100</v>
      </c>
      <c r="B1754" s="197"/>
      <c r="C1754" s="197">
        <f>'kosten tabel 2015'!K1754</f>
        <v>22600</v>
      </c>
      <c r="D1754" s="197">
        <f>'kosten tabel 2015'!L1754</f>
        <v>23730</v>
      </c>
    </row>
    <row r="1755" spans="1:4" x14ac:dyDescent="0.25">
      <c r="A1755" s="197">
        <f>'kosten tabel 2015'!A1755</f>
        <v>175200</v>
      </c>
      <c r="B1755" s="197"/>
      <c r="C1755" s="197">
        <f>'kosten tabel 2015'!K1755</f>
        <v>22700</v>
      </c>
      <c r="D1755" s="197">
        <f>'kosten tabel 2015'!L1755</f>
        <v>23835</v>
      </c>
    </row>
    <row r="1756" spans="1:4" x14ac:dyDescent="0.25">
      <c r="A1756" s="197">
        <f>'kosten tabel 2015'!A1756</f>
        <v>175300</v>
      </c>
      <c r="B1756" s="197"/>
      <c r="C1756" s="197">
        <f>'kosten tabel 2015'!K1756</f>
        <v>22700</v>
      </c>
      <c r="D1756" s="197">
        <f>'kosten tabel 2015'!L1756</f>
        <v>23835</v>
      </c>
    </row>
    <row r="1757" spans="1:4" x14ac:dyDescent="0.25">
      <c r="A1757" s="197">
        <f>'kosten tabel 2015'!A1757</f>
        <v>175400</v>
      </c>
      <c r="B1757" s="197"/>
      <c r="C1757" s="197">
        <f>'kosten tabel 2015'!K1757</f>
        <v>22700</v>
      </c>
      <c r="D1757" s="197">
        <f>'kosten tabel 2015'!L1757</f>
        <v>23835</v>
      </c>
    </row>
    <row r="1758" spans="1:4" x14ac:dyDescent="0.25">
      <c r="A1758" s="197">
        <f>'kosten tabel 2015'!A1758</f>
        <v>175500</v>
      </c>
      <c r="B1758" s="197"/>
      <c r="C1758" s="197">
        <f>'kosten tabel 2015'!K1758</f>
        <v>22700</v>
      </c>
      <c r="D1758" s="197">
        <f>'kosten tabel 2015'!L1758</f>
        <v>23835</v>
      </c>
    </row>
    <row r="1759" spans="1:4" x14ac:dyDescent="0.25">
      <c r="A1759" s="197">
        <f>'kosten tabel 2015'!A1759</f>
        <v>175600</v>
      </c>
      <c r="B1759" s="197"/>
      <c r="C1759" s="197">
        <f>'kosten tabel 2015'!K1759</f>
        <v>22700</v>
      </c>
      <c r="D1759" s="197">
        <f>'kosten tabel 2015'!L1759</f>
        <v>23835</v>
      </c>
    </row>
    <row r="1760" spans="1:4" x14ac:dyDescent="0.25">
      <c r="A1760" s="197">
        <f>'kosten tabel 2015'!A1760</f>
        <v>175700</v>
      </c>
      <c r="B1760" s="197"/>
      <c r="C1760" s="197">
        <f>'kosten tabel 2015'!K1760</f>
        <v>22700</v>
      </c>
      <c r="D1760" s="197">
        <f>'kosten tabel 2015'!L1760</f>
        <v>23835</v>
      </c>
    </row>
    <row r="1761" spans="1:4" x14ac:dyDescent="0.25">
      <c r="A1761" s="197">
        <f>'kosten tabel 2015'!A1761</f>
        <v>175800</v>
      </c>
      <c r="B1761" s="197"/>
      <c r="C1761" s="197">
        <f>'kosten tabel 2015'!K1761</f>
        <v>22700</v>
      </c>
      <c r="D1761" s="197">
        <f>'kosten tabel 2015'!L1761</f>
        <v>23835</v>
      </c>
    </row>
    <row r="1762" spans="1:4" x14ac:dyDescent="0.25">
      <c r="A1762" s="197">
        <f>'kosten tabel 2015'!A1762</f>
        <v>175900</v>
      </c>
      <c r="B1762" s="197"/>
      <c r="C1762" s="197">
        <f>'kosten tabel 2015'!K1762</f>
        <v>22700</v>
      </c>
      <c r="D1762" s="197">
        <f>'kosten tabel 2015'!L1762</f>
        <v>23835</v>
      </c>
    </row>
    <row r="1763" spans="1:4" x14ac:dyDescent="0.25">
      <c r="A1763" s="197">
        <f>'kosten tabel 2015'!A1763</f>
        <v>176000</v>
      </c>
      <c r="B1763" s="197"/>
      <c r="C1763" s="197">
        <f>'kosten tabel 2015'!K1763</f>
        <v>22700</v>
      </c>
      <c r="D1763" s="197">
        <f>'kosten tabel 2015'!L1763</f>
        <v>23835</v>
      </c>
    </row>
    <row r="1764" spans="1:4" x14ac:dyDescent="0.25">
      <c r="A1764" s="197">
        <f>'kosten tabel 2015'!A1764</f>
        <v>176100</v>
      </c>
      <c r="B1764" s="197"/>
      <c r="C1764" s="197">
        <f>'kosten tabel 2015'!K1764</f>
        <v>22700</v>
      </c>
      <c r="D1764" s="197">
        <f>'kosten tabel 2015'!L1764</f>
        <v>23835</v>
      </c>
    </row>
    <row r="1765" spans="1:4" x14ac:dyDescent="0.25">
      <c r="A1765" s="197">
        <f>'kosten tabel 2015'!A1765</f>
        <v>176200</v>
      </c>
      <c r="B1765" s="197"/>
      <c r="C1765" s="197">
        <f>'kosten tabel 2015'!K1765</f>
        <v>22800</v>
      </c>
      <c r="D1765" s="197">
        <f>'kosten tabel 2015'!L1765</f>
        <v>23940</v>
      </c>
    </row>
    <row r="1766" spans="1:4" x14ac:dyDescent="0.25">
      <c r="A1766" s="197">
        <f>'kosten tabel 2015'!A1766</f>
        <v>176300</v>
      </c>
      <c r="B1766" s="197"/>
      <c r="C1766" s="197">
        <f>'kosten tabel 2015'!K1766</f>
        <v>22800</v>
      </c>
      <c r="D1766" s="197">
        <f>'kosten tabel 2015'!L1766</f>
        <v>23940</v>
      </c>
    </row>
    <row r="1767" spans="1:4" x14ac:dyDescent="0.25">
      <c r="A1767" s="197">
        <f>'kosten tabel 2015'!A1767</f>
        <v>176400</v>
      </c>
      <c r="B1767" s="197"/>
      <c r="C1767" s="197">
        <f>'kosten tabel 2015'!K1767</f>
        <v>22800</v>
      </c>
      <c r="D1767" s="197">
        <f>'kosten tabel 2015'!L1767</f>
        <v>23940</v>
      </c>
    </row>
    <row r="1768" spans="1:4" x14ac:dyDescent="0.25">
      <c r="A1768" s="197">
        <f>'kosten tabel 2015'!A1768</f>
        <v>176500</v>
      </c>
      <c r="B1768" s="197"/>
      <c r="C1768" s="197">
        <f>'kosten tabel 2015'!K1768</f>
        <v>22800</v>
      </c>
      <c r="D1768" s="197">
        <f>'kosten tabel 2015'!L1768</f>
        <v>23940</v>
      </c>
    </row>
    <row r="1769" spans="1:4" x14ac:dyDescent="0.25">
      <c r="A1769" s="197">
        <f>'kosten tabel 2015'!A1769</f>
        <v>176600</v>
      </c>
      <c r="B1769" s="197"/>
      <c r="C1769" s="197">
        <f>'kosten tabel 2015'!K1769</f>
        <v>22800</v>
      </c>
      <c r="D1769" s="197">
        <f>'kosten tabel 2015'!L1769</f>
        <v>23940</v>
      </c>
    </row>
    <row r="1770" spans="1:4" x14ac:dyDescent="0.25">
      <c r="A1770" s="197">
        <f>'kosten tabel 2015'!A1770</f>
        <v>176700</v>
      </c>
      <c r="B1770" s="197"/>
      <c r="C1770" s="197">
        <f>'kosten tabel 2015'!K1770</f>
        <v>22800</v>
      </c>
      <c r="D1770" s="197">
        <f>'kosten tabel 2015'!L1770</f>
        <v>23940</v>
      </c>
    </row>
    <row r="1771" spans="1:4" x14ac:dyDescent="0.25">
      <c r="A1771" s="197">
        <f>'kosten tabel 2015'!A1771</f>
        <v>176800</v>
      </c>
      <c r="B1771" s="197"/>
      <c r="C1771" s="197">
        <f>'kosten tabel 2015'!K1771</f>
        <v>22800</v>
      </c>
      <c r="D1771" s="197">
        <f>'kosten tabel 2015'!L1771</f>
        <v>23940</v>
      </c>
    </row>
    <row r="1772" spans="1:4" x14ac:dyDescent="0.25">
      <c r="A1772" s="197">
        <f>'kosten tabel 2015'!A1772</f>
        <v>176900</v>
      </c>
      <c r="B1772" s="197"/>
      <c r="C1772" s="197">
        <f>'kosten tabel 2015'!K1772</f>
        <v>22800</v>
      </c>
      <c r="D1772" s="197">
        <f>'kosten tabel 2015'!L1772</f>
        <v>23940</v>
      </c>
    </row>
    <row r="1773" spans="1:4" x14ac:dyDescent="0.25">
      <c r="A1773" s="197">
        <f>'kosten tabel 2015'!A1773</f>
        <v>177000</v>
      </c>
      <c r="B1773" s="197"/>
      <c r="C1773" s="197">
        <f>'kosten tabel 2015'!K1773</f>
        <v>22800</v>
      </c>
      <c r="D1773" s="197">
        <f>'kosten tabel 2015'!L1773</f>
        <v>23940</v>
      </c>
    </row>
    <row r="1774" spans="1:4" x14ac:dyDescent="0.25">
      <c r="A1774" s="197">
        <f>'kosten tabel 2015'!A1774</f>
        <v>177100</v>
      </c>
      <c r="B1774" s="197"/>
      <c r="C1774" s="197">
        <f>'kosten tabel 2015'!K1774</f>
        <v>22800</v>
      </c>
      <c r="D1774" s="197">
        <f>'kosten tabel 2015'!L1774</f>
        <v>23940</v>
      </c>
    </row>
    <row r="1775" spans="1:4" x14ac:dyDescent="0.25">
      <c r="A1775" s="197">
        <f>'kosten tabel 2015'!A1775</f>
        <v>177200</v>
      </c>
      <c r="B1775" s="197"/>
      <c r="C1775" s="197">
        <f>'kosten tabel 2015'!K1775</f>
        <v>22900</v>
      </c>
      <c r="D1775" s="197">
        <f>'kosten tabel 2015'!L1775</f>
        <v>24045</v>
      </c>
    </row>
    <row r="1776" spans="1:4" x14ac:dyDescent="0.25">
      <c r="A1776" s="197">
        <f>'kosten tabel 2015'!A1776</f>
        <v>177300</v>
      </c>
      <c r="B1776" s="197"/>
      <c r="C1776" s="197">
        <f>'kosten tabel 2015'!K1776</f>
        <v>22900</v>
      </c>
      <c r="D1776" s="197">
        <f>'kosten tabel 2015'!L1776</f>
        <v>24045</v>
      </c>
    </row>
    <row r="1777" spans="1:4" x14ac:dyDescent="0.25">
      <c r="A1777" s="197">
        <f>'kosten tabel 2015'!A1777</f>
        <v>177400</v>
      </c>
      <c r="B1777" s="197"/>
      <c r="C1777" s="197">
        <f>'kosten tabel 2015'!K1777</f>
        <v>22900</v>
      </c>
      <c r="D1777" s="197">
        <f>'kosten tabel 2015'!L1777</f>
        <v>24045</v>
      </c>
    </row>
    <row r="1778" spans="1:4" x14ac:dyDescent="0.25">
      <c r="A1778" s="197">
        <f>'kosten tabel 2015'!A1778</f>
        <v>177500</v>
      </c>
      <c r="B1778" s="197"/>
      <c r="C1778" s="197">
        <f>'kosten tabel 2015'!K1778</f>
        <v>22900</v>
      </c>
      <c r="D1778" s="197">
        <f>'kosten tabel 2015'!L1778</f>
        <v>24045</v>
      </c>
    </row>
    <row r="1779" spans="1:4" x14ac:dyDescent="0.25">
      <c r="A1779" s="197">
        <f>'kosten tabel 2015'!A1779</f>
        <v>177600</v>
      </c>
      <c r="B1779" s="197"/>
      <c r="C1779" s="197">
        <f>'kosten tabel 2015'!K1779</f>
        <v>22900</v>
      </c>
      <c r="D1779" s="197">
        <f>'kosten tabel 2015'!L1779</f>
        <v>24045</v>
      </c>
    </row>
    <row r="1780" spans="1:4" x14ac:dyDescent="0.25">
      <c r="A1780" s="197">
        <f>'kosten tabel 2015'!A1780</f>
        <v>177700</v>
      </c>
      <c r="B1780" s="197"/>
      <c r="C1780" s="197">
        <f>'kosten tabel 2015'!K1780</f>
        <v>22900</v>
      </c>
      <c r="D1780" s="197">
        <f>'kosten tabel 2015'!L1780</f>
        <v>24045</v>
      </c>
    </row>
    <row r="1781" spans="1:4" x14ac:dyDescent="0.25">
      <c r="A1781" s="197">
        <f>'kosten tabel 2015'!A1781</f>
        <v>177800</v>
      </c>
      <c r="B1781" s="197"/>
      <c r="C1781" s="197">
        <f>'kosten tabel 2015'!K1781</f>
        <v>22900</v>
      </c>
      <c r="D1781" s="197">
        <f>'kosten tabel 2015'!L1781</f>
        <v>24045</v>
      </c>
    </row>
    <row r="1782" spans="1:4" x14ac:dyDescent="0.25">
      <c r="A1782" s="197">
        <f>'kosten tabel 2015'!A1782</f>
        <v>177900</v>
      </c>
      <c r="B1782" s="197"/>
      <c r="C1782" s="197">
        <f>'kosten tabel 2015'!K1782</f>
        <v>22900</v>
      </c>
      <c r="D1782" s="197">
        <f>'kosten tabel 2015'!L1782</f>
        <v>24045</v>
      </c>
    </row>
    <row r="1783" spans="1:4" x14ac:dyDescent="0.25">
      <c r="A1783" s="197">
        <f>'kosten tabel 2015'!A1783</f>
        <v>178000</v>
      </c>
      <c r="B1783" s="197"/>
      <c r="C1783" s="197">
        <f>'kosten tabel 2015'!K1783</f>
        <v>22900</v>
      </c>
      <c r="D1783" s="197">
        <f>'kosten tabel 2015'!L1783</f>
        <v>24045</v>
      </c>
    </row>
    <row r="1784" spans="1:4" x14ac:dyDescent="0.25">
      <c r="A1784" s="197">
        <f>'kosten tabel 2015'!A1784</f>
        <v>178100</v>
      </c>
      <c r="B1784" s="197"/>
      <c r="C1784" s="197">
        <f>'kosten tabel 2015'!K1784</f>
        <v>22900</v>
      </c>
      <c r="D1784" s="197">
        <f>'kosten tabel 2015'!L1784</f>
        <v>24045</v>
      </c>
    </row>
    <row r="1785" spans="1:4" x14ac:dyDescent="0.25">
      <c r="A1785" s="197">
        <f>'kosten tabel 2015'!A1785</f>
        <v>178200</v>
      </c>
      <c r="B1785" s="197"/>
      <c r="C1785" s="197">
        <f>'kosten tabel 2015'!K1785</f>
        <v>23000</v>
      </c>
      <c r="D1785" s="197">
        <f>'kosten tabel 2015'!L1785</f>
        <v>24150</v>
      </c>
    </row>
    <row r="1786" spans="1:4" x14ac:dyDescent="0.25">
      <c r="A1786" s="197">
        <f>'kosten tabel 2015'!A1786</f>
        <v>178300</v>
      </c>
      <c r="B1786" s="197"/>
      <c r="C1786" s="197">
        <f>'kosten tabel 2015'!K1786</f>
        <v>23000</v>
      </c>
      <c r="D1786" s="197">
        <f>'kosten tabel 2015'!L1786</f>
        <v>24150</v>
      </c>
    </row>
    <row r="1787" spans="1:4" x14ac:dyDescent="0.25">
      <c r="A1787" s="197">
        <f>'kosten tabel 2015'!A1787</f>
        <v>178400</v>
      </c>
      <c r="B1787" s="197"/>
      <c r="C1787" s="197">
        <f>'kosten tabel 2015'!K1787</f>
        <v>23000</v>
      </c>
      <c r="D1787" s="197">
        <f>'kosten tabel 2015'!L1787</f>
        <v>24150</v>
      </c>
    </row>
    <row r="1788" spans="1:4" x14ac:dyDescent="0.25">
      <c r="A1788" s="197">
        <f>'kosten tabel 2015'!A1788</f>
        <v>178500</v>
      </c>
      <c r="B1788" s="197"/>
      <c r="C1788" s="197">
        <f>'kosten tabel 2015'!K1788</f>
        <v>23000</v>
      </c>
      <c r="D1788" s="197">
        <f>'kosten tabel 2015'!L1788</f>
        <v>24150</v>
      </c>
    </row>
    <row r="1789" spans="1:4" x14ac:dyDescent="0.25">
      <c r="A1789" s="197">
        <f>'kosten tabel 2015'!A1789</f>
        <v>178600</v>
      </c>
      <c r="B1789" s="197"/>
      <c r="C1789" s="197">
        <f>'kosten tabel 2015'!K1789</f>
        <v>23000</v>
      </c>
      <c r="D1789" s="197">
        <f>'kosten tabel 2015'!L1789</f>
        <v>24150</v>
      </c>
    </row>
    <row r="1790" spans="1:4" x14ac:dyDescent="0.25">
      <c r="A1790" s="197">
        <f>'kosten tabel 2015'!A1790</f>
        <v>178700</v>
      </c>
      <c r="B1790" s="197"/>
      <c r="C1790" s="197">
        <f>'kosten tabel 2015'!K1790</f>
        <v>23000</v>
      </c>
      <c r="D1790" s="197">
        <f>'kosten tabel 2015'!L1790</f>
        <v>24150</v>
      </c>
    </row>
    <row r="1791" spans="1:4" x14ac:dyDescent="0.25">
      <c r="A1791" s="197">
        <f>'kosten tabel 2015'!A1791</f>
        <v>178800</v>
      </c>
      <c r="B1791" s="197"/>
      <c r="C1791" s="197">
        <f>'kosten tabel 2015'!K1791</f>
        <v>23000</v>
      </c>
      <c r="D1791" s="197">
        <f>'kosten tabel 2015'!L1791</f>
        <v>24150</v>
      </c>
    </row>
    <row r="1792" spans="1:4" x14ac:dyDescent="0.25">
      <c r="A1792" s="197">
        <f>'kosten tabel 2015'!A1792</f>
        <v>178900</v>
      </c>
      <c r="B1792" s="197"/>
      <c r="C1792" s="197">
        <f>'kosten tabel 2015'!K1792</f>
        <v>23000</v>
      </c>
      <c r="D1792" s="197">
        <f>'kosten tabel 2015'!L1792</f>
        <v>24150</v>
      </c>
    </row>
    <row r="1793" spans="1:4" x14ac:dyDescent="0.25">
      <c r="A1793" s="197">
        <f>'kosten tabel 2015'!A1793</f>
        <v>179000</v>
      </c>
      <c r="B1793" s="197"/>
      <c r="C1793" s="197">
        <f>'kosten tabel 2015'!K1793</f>
        <v>23000</v>
      </c>
      <c r="D1793" s="197">
        <f>'kosten tabel 2015'!L1793</f>
        <v>24150</v>
      </c>
    </row>
    <row r="1794" spans="1:4" x14ac:dyDescent="0.25">
      <c r="A1794" s="197">
        <f>'kosten tabel 2015'!A1794</f>
        <v>179100</v>
      </c>
      <c r="B1794" s="197"/>
      <c r="C1794" s="197">
        <f>'kosten tabel 2015'!K1794</f>
        <v>23000</v>
      </c>
      <c r="D1794" s="197">
        <f>'kosten tabel 2015'!L1794</f>
        <v>24150</v>
      </c>
    </row>
    <row r="1795" spans="1:4" x14ac:dyDescent="0.25">
      <c r="A1795" s="197">
        <f>'kosten tabel 2015'!A1795</f>
        <v>179200</v>
      </c>
      <c r="B1795" s="197"/>
      <c r="C1795" s="197">
        <f>'kosten tabel 2015'!K1795</f>
        <v>23100</v>
      </c>
      <c r="D1795" s="197">
        <f>'kosten tabel 2015'!L1795</f>
        <v>24255</v>
      </c>
    </row>
    <row r="1796" spans="1:4" x14ac:dyDescent="0.25">
      <c r="A1796" s="197">
        <f>'kosten tabel 2015'!A1796</f>
        <v>179300</v>
      </c>
      <c r="B1796" s="197"/>
      <c r="C1796" s="197">
        <f>'kosten tabel 2015'!K1796</f>
        <v>23100</v>
      </c>
      <c r="D1796" s="197">
        <f>'kosten tabel 2015'!L1796</f>
        <v>24255</v>
      </c>
    </row>
    <row r="1797" spans="1:4" x14ac:dyDescent="0.25">
      <c r="A1797" s="197">
        <f>'kosten tabel 2015'!A1797</f>
        <v>179400</v>
      </c>
      <c r="B1797" s="197"/>
      <c r="C1797" s="197">
        <f>'kosten tabel 2015'!K1797</f>
        <v>23100</v>
      </c>
      <c r="D1797" s="197">
        <f>'kosten tabel 2015'!L1797</f>
        <v>24255</v>
      </c>
    </row>
    <row r="1798" spans="1:4" x14ac:dyDescent="0.25">
      <c r="A1798" s="197">
        <f>'kosten tabel 2015'!A1798</f>
        <v>179500</v>
      </c>
      <c r="B1798" s="197"/>
      <c r="C1798" s="197">
        <f>'kosten tabel 2015'!K1798</f>
        <v>23100</v>
      </c>
      <c r="D1798" s="197">
        <f>'kosten tabel 2015'!L1798</f>
        <v>24255</v>
      </c>
    </row>
    <row r="1799" spans="1:4" x14ac:dyDescent="0.25">
      <c r="A1799" s="197">
        <f>'kosten tabel 2015'!A1799</f>
        <v>179600</v>
      </c>
      <c r="B1799" s="197"/>
      <c r="C1799" s="197">
        <f>'kosten tabel 2015'!K1799</f>
        <v>23100</v>
      </c>
      <c r="D1799" s="197">
        <f>'kosten tabel 2015'!L1799</f>
        <v>24255</v>
      </c>
    </row>
    <row r="1800" spans="1:4" x14ac:dyDescent="0.25">
      <c r="A1800" s="197">
        <f>'kosten tabel 2015'!A1800</f>
        <v>179700</v>
      </c>
      <c r="B1800" s="197"/>
      <c r="C1800" s="197">
        <f>'kosten tabel 2015'!K1800</f>
        <v>23100</v>
      </c>
      <c r="D1800" s="197">
        <f>'kosten tabel 2015'!L1800</f>
        <v>24255</v>
      </c>
    </row>
    <row r="1801" spans="1:4" x14ac:dyDescent="0.25">
      <c r="A1801" s="197">
        <f>'kosten tabel 2015'!A1801</f>
        <v>179800</v>
      </c>
      <c r="B1801" s="197"/>
      <c r="C1801" s="197">
        <f>'kosten tabel 2015'!K1801</f>
        <v>23100</v>
      </c>
      <c r="D1801" s="197">
        <f>'kosten tabel 2015'!L1801</f>
        <v>24255</v>
      </c>
    </row>
    <row r="1802" spans="1:4" x14ac:dyDescent="0.25">
      <c r="A1802" s="197">
        <f>'kosten tabel 2015'!A1802</f>
        <v>179900</v>
      </c>
      <c r="B1802" s="197"/>
      <c r="C1802" s="197">
        <f>'kosten tabel 2015'!K1802</f>
        <v>23100</v>
      </c>
      <c r="D1802" s="197">
        <f>'kosten tabel 2015'!L1802</f>
        <v>24255</v>
      </c>
    </row>
    <row r="1803" spans="1:4" x14ac:dyDescent="0.25">
      <c r="A1803" s="197">
        <f>'kosten tabel 2015'!A1803</f>
        <v>180000</v>
      </c>
      <c r="B1803" s="197"/>
      <c r="C1803" s="197">
        <f>'kosten tabel 2015'!K1803</f>
        <v>23100</v>
      </c>
      <c r="D1803" s="197">
        <f>'kosten tabel 2015'!L1803</f>
        <v>24255</v>
      </c>
    </row>
    <row r="1804" spans="1:4" x14ac:dyDescent="0.25">
      <c r="A1804" s="197">
        <f>'kosten tabel 2015'!A1804</f>
        <v>180100</v>
      </c>
      <c r="B1804" s="197"/>
      <c r="C1804" s="197">
        <f>'kosten tabel 2015'!K1804</f>
        <v>23100</v>
      </c>
      <c r="D1804" s="197">
        <f>'kosten tabel 2015'!L1804</f>
        <v>24255</v>
      </c>
    </row>
    <row r="1805" spans="1:4" x14ac:dyDescent="0.25">
      <c r="A1805" s="197">
        <f>'kosten tabel 2015'!A1805</f>
        <v>180200</v>
      </c>
      <c r="B1805" s="197"/>
      <c r="C1805" s="197">
        <f>'kosten tabel 2015'!K1805</f>
        <v>23200</v>
      </c>
      <c r="D1805" s="197">
        <f>'kosten tabel 2015'!L1805</f>
        <v>24360</v>
      </c>
    </row>
    <row r="1806" spans="1:4" x14ac:dyDescent="0.25">
      <c r="A1806" s="197">
        <f>'kosten tabel 2015'!A1806</f>
        <v>180300</v>
      </c>
      <c r="B1806" s="197"/>
      <c r="C1806" s="197">
        <f>'kosten tabel 2015'!K1806</f>
        <v>23200</v>
      </c>
      <c r="D1806" s="197">
        <f>'kosten tabel 2015'!L1806</f>
        <v>24360</v>
      </c>
    </row>
    <row r="1807" spans="1:4" x14ac:dyDescent="0.25">
      <c r="A1807" s="197">
        <f>'kosten tabel 2015'!A1807</f>
        <v>180400</v>
      </c>
      <c r="B1807" s="197"/>
      <c r="C1807" s="197">
        <f>'kosten tabel 2015'!K1807</f>
        <v>23200</v>
      </c>
      <c r="D1807" s="197">
        <f>'kosten tabel 2015'!L1807</f>
        <v>24360</v>
      </c>
    </row>
    <row r="1808" spans="1:4" x14ac:dyDescent="0.25">
      <c r="A1808" s="197">
        <f>'kosten tabel 2015'!A1808</f>
        <v>180500</v>
      </c>
      <c r="B1808" s="197"/>
      <c r="C1808" s="197">
        <f>'kosten tabel 2015'!K1808</f>
        <v>23200</v>
      </c>
      <c r="D1808" s="197">
        <f>'kosten tabel 2015'!L1808</f>
        <v>24360</v>
      </c>
    </row>
    <row r="1809" spans="1:4" x14ac:dyDescent="0.25">
      <c r="A1809" s="197">
        <f>'kosten tabel 2015'!A1809</f>
        <v>180600</v>
      </c>
      <c r="B1809" s="197"/>
      <c r="C1809" s="197">
        <f>'kosten tabel 2015'!K1809</f>
        <v>23200</v>
      </c>
      <c r="D1809" s="197">
        <f>'kosten tabel 2015'!L1809</f>
        <v>24360</v>
      </c>
    </row>
    <row r="1810" spans="1:4" x14ac:dyDescent="0.25">
      <c r="A1810" s="197">
        <f>'kosten tabel 2015'!A1810</f>
        <v>180700</v>
      </c>
      <c r="B1810" s="197"/>
      <c r="C1810" s="197">
        <f>'kosten tabel 2015'!K1810</f>
        <v>23200</v>
      </c>
      <c r="D1810" s="197">
        <f>'kosten tabel 2015'!L1810</f>
        <v>24360</v>
      </c>
    </row>
    <row r="1811" spans="1:4" x14ac:dyDescent="0.25">
      <c r="A1811" s="197">
        <f>'kosten tabel 2015'!A1811</f>
        <v>180800</v>
      </c>
      <c r="B1811" s="197"/>
      <c r="C1811" s="197">
        <f>'kosten tabel 2015'!K1811</f>
        <v>23200</v>
      </c>
      <c r="D1811" s="197">
        <f>'kosten tabel 2015'!L1811</f>
        <v>24360</v>
      </c>
    </row>
    <row r="1812" spans="1:4" x14ac:dyDescent="0.25">
      <c r="A1812" s="197">
        <f>'kosten tabel 2015'!A1812</f>
        <v>180900</v>
      </c>
      <c r="B1812" s="197"/>
      <c r="C1812" s="197">
        <f>'kosten tabel 2015'!K1812</f>
        <v>23200</v>
      </c>
      <c r="D1812" s="197">
        <f>'kosten tabel 2015'!L1812</f>
        <v>24360</v>
      </c>
    </row>
    <row r="1813" spans="1:4" x14ac:dyDescent="0.25">
      <c r="A1813" s="197">
        <f>'kosten tabel 2015'!A1813</f>
        <v>181000</v>
      </c>
      <c r="B1813" s="197"/>
      <c r="C1813" s="197">
        <f>'kosten tabel 2015'!K1813</f>
        <v>23200</v>
      </c>
      <c r="D1813" s="197">
        <f>'kosten tabel 2015'!L1813</f>
        <v>24360</v>
      </c>
    </row>
    <row r="1814" spans="1:4" x14ac:dyDescent="0.25">
      <c r="A1814" s="197">
        <f>'kosten tabel 2015'!A1814</f>
        <v>181100</v>
      </c>
      <c r="B1814" s="197"/>
      <c r="C1814" s="197">
        <f>'kosten tabel 2015'!K1814</f>
        <v>23200</v>
      </c>
      <c r="D1814" s="197">
        <f>'kosten tabel 2015'!L1814</f>
        <v>24360</v>
      </c>
    </row>
    <row r="1815" spans="1:4" x14ac:dyDescent="0.25">
      <c r="A1815" s="197">
        <f>'kosten tabel 2015'!A1815</f>
        <v>181200</v>
      </c>
      <c r="B1815" s="197"/>
      <c r="C1815" s="197">
        <f>'kosten tabel 2015'!K1815</f>
        <v>23300</v>
      </c>
      <c r="D1815" s="197">
        <f>'kosten tabel 2015'!L1815</f>
        <v>24465</v>
      </c>
    </row>
    <row r="1816" spans="1:4" x14ac:dyDescent="0.25">
      <c r="A1816" s="197">
        <f>'kosten tabel 2015'!A1816</f>
        <v>181300</v>
      </c>
      <c r="B1816" s="197"/>
      <c r="C1816" s="197">
        <f>'kosten tabel 2015'!K1816</f>
        <v>23300</v>
      </c>
      <c r="D1816" s="197">
        <f>'kosten tabel 2015'!L1816</f>
        <v>24465</v>
      </c>
    </row>
    <row r="1817" spans="1:4" x14ac:dyDescent="0.25">
      <c r="A1817" s="197">
        <f>'kosten tabel 2015'!A1817</f>
        <v>181400</v>
      </c>
      <c r="B1817" s="197"/>
      <c r="C1817" s="197">
        <f>'kosten tabel 2015'!K1817</f>
        <v>23300</v>
      </c>
      <c r="D1817" s="197">
        <f>'kosten tabel 2015'!L1817</f>
        <v>24465</v>
      </c>
    </row>
    <row r="1818" spans="1:4" x14ac:dyDescent="0.25">
      <c r="A1818" s="197">
        <f>'kosten tabel 2015'!A1818</f>
        <v>181500</v>
      </c>
      <c r="B1818" s="197"/>
      <c r="C1818" s="197">
        <f>'kosten tabel 2015'!K1818</f>
        <v>23300</v>
      </c>
      <c r="D1818" s="197">
        <f>'kosten tabel 2015'!L1818</f>
        <v>24465</v>
      </c>
    </row>
    <row r="1819" spans="1:4" x14ac:dyDescent="0.25">
      <c r="A1819" s="197">
        <f>'kosten tabel 2015'!A1819</f>
        <v>181600</v>
      </c>
      <c r="B1819" s="197"/>
      <c r="C1819" s="197">
        <f>'kosten tabel 2015'!K1819</f>
        <v>23300</v>
      </c>
      <c r="D1819" s="197">
        <f>'kosten tabel 2015'!L1819</f>
        <v>24465</v>
      </c>
    </row>
    <row r="1820" spans="1:4" x14ac:dyDescent="0.25">
      <c r="A1820" s="197">
        <f>'kosten tabel 2015'!A1820</f>
        <v>181700</v>
      </c>
      <c r="B1820" s="197"/>
      <c r="C1820" s="197">
        <f>'kosten tabel 2015'!K1820</f>
        <v>23300</v>
      </c>
      <c r="D1820" s="197">
        <f>'kosten tabel 2015'!L1820</f>
        <v>24465</v>
      </c>
    </row>
    <row r="1821" spans="1:4" x14ac:dyDescent="0.25">
      <c r="A1821" s="197">
        <f>'kosten tabel 2015'!A1821</f>
        <v>181800</v>
      </c>
      <c r="B1821" s="197"/>
      <c r="C1821" s="197">
        <f>'kosten tabel 2015'!K1821</f>
        <v>23300</v>
      </c>
      <c r="D1821" s="197">
        <f>'kosten tabel 2015'!L1821</f>
        <v>24465</v>
      </c>
    </row>
    <row r="1822" spans="1:4" x14ac:dyDescent="0.25">
      <c r="A1822" s="197">
        <f>'kosten tabel 2015'!A1822</f>
        <v>181900</v>
      </c>
      <c r="B1822" s="197"/>
      <c r="C1822" s="197">
        <f>'kosten tabel 2015'!K1822</f>
        <v>23300</v>
      </c>
      <c r="D1822" s="197">
        <f>'kosten tabel 2015'!L1822</f>
        <v>24465</v>
      </c>
    </row>
    <row r="1823" spans="1:4" x14ac:dyDescent="0.25">
      <c r="A1823" s="197">
        <f>'kosten tabel 2015'!A1823</f>
        <v>182000</v>
      </c>
      <c r="B1823" s="197"/>
      <c r="C1823" s="197">
        <f>'kosten tabel 2015'!K1823</f>
        <v>23300</v>
      </c>
      <c r="D1823" s="197">
        <f>'kosten tabel 2015'!L1823</f>
        <v>24465</v>
      </c>
    </row>
    <row r="1824" spans="1:4" x14ac:dyDescent="0.25">
      <c r="A1824" s="197">
        <f>'kosten tabel 2015'!A1824</f>
        <v>182100</v>
      </c>
      <c r="B1824" s="197"/>
      <c r="C1824" s="197">
        <f>'kosten tabel 2015'!K1824</f>
        <v>23300</v>
      </c>
      <c r="D1824" s="197">
        <f>'kosten tabel 2015'!L1824</f>
        <v>24465</v>
      </c>
    </row>
    <row r="1825" spans="1:4" x14ac:dyDescent="0.25">
      <c r="A1825" s="197">
        <f>'kosten tabel 2015'!A1825</f>
        <v>182200</v>
      </c>
      <c r="B1825" s="197"/>
      <c r="C1825" s="197">
        <f>'kosten tabel 2015'!K1825</f>
        <v>23300</v>
      </c>
      <c r="D1825" s="197">
        <f>'kosten tabel 2015'!L1825</f>
        <v>24465</v>
      </c>
    </row>
    <row r="1826" spans="1:4" x14ac:dyDescent="0.25">
      <c r="A1826" s="197">
        <f>'kosten tabel 2015'!A1826</f>
        <v>182300</v>
      </c>
      <c r="B1826" s="197"/>
      <c r="C1826" s="197">
        <f>'kosten tabel 2015'!K1826</f>
        <v>23400</v>
      </c>
      <c r="D1826" s="197">
        <f>'kosten tabel 2015'!L1826</f>
        <v>24570</v>
      </c>
    </row>
    <row r="1827" spans="1:4" x14ac:dyDescent="0.25">
      <c r="A1827" s="197">
        <f>'kosten tabel 2015'!A1827</f>
        <v>182400</v>
      </c>
      <c r="B1827" s="197"/>
      <c r="C1827" s="197">
        <f>'kosten tabel 2015'!K1827</f>
        <v>23400</v>
      </c>
      <c r="D1827" s="197">
        <f>'kosten tabel 2015'!L1827</f>
        <v>24570</v>
      </c>
    </row>
    <row r="1828" spans="1:4" x14ac:dyDescent="0.25">
      <c r="A1828" s="197">
        <f>'kosten tabel 2015'!A1828</f>
        <v>182500</v>
      </c>
      <c r="B1828" s="197"/>
      <c r="C1828" s="197">
        <f>'kosten tabel 2015'!K1828</f>
        <v>23400</v>
      </c>
      <c r="D1828" s="197">
        <f>'kosten tabel 2015'!L1828</f>
        <v>24570</v>
      </c>
    </row>
    <row r="1829" spans="1:4" x14ac:dyDescent="0.25">
      <c r="A1829" s="197">
        <f>'kosten tabel 2015'!A1829</f>
        <v>182600</v>
      </c>
      <c r="B1829" s="197"/>
      <c r="C1829" s="197">
        <f>'kosten tabel 2015'!K1829</f>
        <v>23400</v>
      </c>
      <c r="D1829" s="197">
        <f>'kosten tabel 2015'!L1829</f>
        <v>24570</v>
      </c>
    </row>
    <row r="1830" spans="1:4" x14ac:dyDescent="0.25">
      <c r="A1830" s="197">
        <f>'kosten tabel 2015'!A1830</f>
        <v>182700</v>
      </c>
      <c r="B1830" s="197"/>
      <c r="C1830" s="197">
        <f>'kosten tabel 2015'!K1830</f>
        <v>23400</v>
      </c>
      <c r="D1830" s="197">
        <f>'kosten tabel 2015'!L1830</f>
        <v>24570</v>
      </c>
    </row>
    <row r="1831" spans="1:4" x14ac:dyDescent="0.25">
      <c r="A1831" s="197">
        <f>'kosten tabel 2015'!A1831</f>
        <v>182800</v>
      </c>
      <c r="B1831" s="197"/>
      <c r="C1831" s="197">
        <f>'kosten tabel 2015'!K1831</f>
        <v>23400</v>
      </c>
      <c r="D1831" s="197">
        <f>'kosten tabel 2015'!L1831</f>
        <v>24570</v>
      </c>
    </row>
    <row r="1832" spans="1:4" x14ac:dyDescent="0.25">
      <c r="A1832" s="197">
        <f>'kosten tabel 2015'!A1832</f>
        <v>182900</v>
      </c>
      <c r="B1832" s="197"/>
      <c r="C1832" s="197">
        <f>'kosten tabel 2015'!K1832</f>
        <v>23400</v>
      </c>
      <c r="D1832" s="197">
        <f>'kosten tabel 2015'!L1832</f>
        <v>24570</v>
      </c>
    </row>
    <row r="1833" spans="1:4" x14ac:dyDescent="0.25">
      <c r="A1833" s="197">
        <f>'kosten tabel 2015'!A1833</f>
        <v>183000</v>
      </c>
      <c r="B1833" s="197"/>
      <c r="C1833" s="197">
        <f>'kosten tabel 2015'!K1833</f>
        <v>23400</v>
      </c>
      <c r="D1833" s="197">
        <f>'kosten tabel 2015'!L1833</f>
        <v>24570</v>
      </c>
    </row>
    <row r="1834" spans="1:4" x14ac:dyDescent="0.25">
      <c r="A1834" s="197">
        <f>'kosten tabel 2015'!A1834</f>
        <v>183100</v>
      </c>
      <c r="B1834" s="197"/>
      <c r="C1834" s="197">
        <f>'kosten tabel 2015'!K1834</f>
        <v>23400</v>
      </c>
      <c r="D1834" s="197">
        <f>'kosten tabel 2015'!L1834</f>
        <v>24570</v>
      </c>
    </row>
    <row r="1835" spans="1:4" x14ac:dyDescent="0.25">
      <c r="A1835" s="197">
        <f>'kosten tabel 2015'!A1835</f>
        <v>183200</v>
      </c>
      <c r="B1835" s="197"/>
      <c r="C1835" s="197">
        <f>'kosten tabel 2015'!K1835</f>
        <v>23400</v>
      </c>
      <c r="D1835" s="197">
        <f>'kosten tabel 2015'!L1835</f>
        <v>24570</v>
      </c>
    </row>
    <row r="1836" spans="1:4" x14ac:dyDescent="0.25">
      <c r="A1836" s="197">
        <f>'kosten tabel 2015'!A1836</f>
        <v>183300</v>
      </c>
      <c r="B1836" s="197"/>
      <c r="C1836" s="197">
        <f>'kosten tabel 2015'!K1836</f>
        <v>23500</v>
      </c>
      <c r="D1836" s="197">
        <f>'kosten tabel 2015'!L1836</f>
        <v>24675</v>
      </c>
    </row>
    <row r="1837" spans="1:4" x14ac:dyDescent="0.25">
      <c r="A1837" s="197">
        <f>'kosten tabel 2015'!A1837</f>
        <v>183400</v>
      </c>
      <c r="B1837" s="197"/>
      <c r="C1837" s="197">
        <f>'kosten tabel 2015'!K1837</f>
        <v>23500</v>
      </c>
      <c r="D1837" s="197">
        <f>'kosten tabel 2015'!L1837</f>
        <v>24675</v>
      </c>
    </row>
    <row r="1838" spans="1:4" x14ac:dyDescent="0.25">
      <c r="A1838" s="197">
        <f>'kosten tabel 2015'!A1838</f>
        <v>183500</v>
      </c>
      <c r="B1838" s="197"/>
      <c r="C1838" s="197">
        <f>'kosten tabel 2015'!K1838</f>
        <v>23500</v>
      </c>
      <c r="D1838" s="197">
        <f>'kosten tabel 2015'!L1838</f>
        <v>24675</v>
      </c>
    </row>
    <row r="1839" spans="1:4" x14ac:dyDescent="0.25">
      <c r="A1839" s="197">
        <f>'kosten tabel 2015'!A1839</f>
        <v>183600</v>
      </c>
      <c r="B1839" s="197"/>
      <c r="C1839" s="197">
        <f>'kosten tabel 2015'!K1839</f>
        <v>23500</v>
      </c>
      <c r="D1839" s="197">
        <f>'kosten tabel 2015'!L1839</f>
        <v>24675</v>
      </c>
    </row>
    <row r="1840" spans="1:4" x14ac:dyDescent="0.25">
      <c r="A1840" s="197">
        <f>'kosten tabel 2015'!A1840</f>
        <v>183700</v>
      </c>
      <c r="B1840" s="197"/>
      <c r="C1840" s="197">
        <f>'kosten tabel 2015'!K1840</f>
        <v>23500</v>
      </c>
      <c r="D1840" s="197">
        <f>'kosten tabel 2015'!L1840</f>
        <v>24675</v>
      </c>
    </row>
    <row r="1841" spans="1:4" x14ac:dyDescent="0.25">
      <c r="A1841" s="197">
        <f>'kosten tabel 2015'!A1841</f>
        <v>183800</v>
      </c>
      <c r="B1841" s="197"/>
      <c r="C1841" s="197">
        <f>'kosten tabel 2015'!K1841</f>
        <v>23500</v>
      </c>
      <c r="D1841" s="197">
        <f>'kosten tabel 2015'!L1841</f>
        <v>24675</v>
      </c>
    </row>
    <row r="1842" spans="1:4" x14ac:dyDescent="0.25">
      <c r="A1842" s="197">
        <f>'kosten tabel 2015'!A1842</f>
        <v>183900</v>
      </c>
      <c r="B1842" s="197"/>
      <c r="C1842" s="197">
        <f>'kosten tabel 2015'!K1842</f>
        <v>23500</v>
      </c>
      <c r="D1842" s="197">
        <f>'kosten tabel 2015'!L1842</f>
        <v>24675</v>
      </c>
    </row>
    <row r="1843" spans="1:4" x14ac:dyDescent="0.25">
      <c r="A1843" s="197">
        <f>'kosten tabel 2015'!A1843</f>
        <v>184000</v>
      </c>
      <c r="B1843" s="197"/>
      <c r="C1843" s="197">
        <f>'kosten tabel 2015'!K1843</f>
        <v>23500</v>
      </c>
      <c r="D1843" s="197">
        <f>'kosten tabel 2015'!L1843</f>
        <v>24675</v>
      </c>
    </row>
    <row r="1844" spans="1:4" x14ac:dyDescent="0.25">
      <c r="A1844" s="197">
        <f>'kosten tabel 2015'!A1844</f>
        <v>184100</v>
      </c>
      <c r="B1844" s="197"/>
      <c r="C1844" s="197">
        <f>'kosten tabel 2015'!K1844</f>
        <v>23500</v>
      </c>
      <c r="D1844" s="197">
        <f>'kosten tabel 2015'!L1844</f>
        <v>24675</v>
      </c>
    </row>
    <row r="1845" spans="1:4" x14ac:dyDescent="0.25">
      <c r="A1845" s="197">
        <f>'kosten tabel 2015'!A1845</f>
        <v>184200</v>
      </c>
      <c r="B1845" s="197"/>
      <c r="C1845" s="197">
        <f>'kosten tabel 2015'!K1845</f>
        <v>23500</v>
      </c>
      <c r="D1845" s="197">
        <f>'kosten tabel 2015'!L1845</f>
        <v>24675</v>
      </c>
    </row>
    <row r="1846" spans="1:4" x14ac:dyDescent="0.25">
      <c r="A1846" s="197">
        <f>'kosten tabel 2015'!A1846</f>
        <v>184300</v>
      </c>
      <c r="B1846" s="197"/>
      <c r="C1846" s="197">
        <f>'kosten tabel 2015'!K1846</f>
        <v>23600</v>
      </c>
      <c r="D1846" s="197">
        <f>'kosten tabel 2015'!L1846</f>
        <v>24780</v>
      </c>
    </row>
    <row r="1847" spans="1:4" x14ac:dyDescent="0.25">
      <c r="A1847" s="197">
        <f>'kosten tabel 2015'!A1847</f>
        <v>184400</v>
      </c>
      <c r="B1847" s="197"/>
      <c r="C1847" s="197">
        <f>'kosten tabel 2015'!K1847</f>
        <v>23600</v>
      </c>
      <c r="D1847" s="197">
        <f>'kosten tabel 2015'!L1847</f>
        <v>24780</v>
      </c>
    </row>
    <row r="1848" spans="1:4" x14ac:dyDescent="0.25">
      <c r="A1848" s="197">
        <f>'kosten tabel 2015'!A1848</f>
        <v>184500</v>
      </c>
      <c r="B1848" s="197"/>
      <c r="C1848" s="197">
        <f>'kosten tabel 2015'!K1848</f>
        <v>23600</v>
      </c>
      <c r="D1848" s="197">
        <f>'kosten tabel 2015'!L1848</f>
        <v>24780</v>
      </c>
    </row>
    <row r="1849" spans="1:4" x14ac:dyDescent="0.25">
      <c r="A1849" s="197">
        <f>'kosten tabel 2015'!A1849</f>
        <v>184600</v>
      </c>
      <c r="B1849" s="197"/>
      <c r="C1849" s="197">
        <f>'kosten tabel 2015'!K1849</f>
        <v>23600</v>
      </c>
      <c r="D1849" s="197">
        <f>'kosten tabel 2015'!L1849</f>
        <v>24780</v>
      </c>
    </row>
    <row r="1850" spans="1:4" x14ac:dyDescent="0.25">
      <c r="A1850" s="197">
        <f>'kosten tabel 2015'!A1850</f>
        <v>184700</v>
      </c>
      <c r="B1850" s="197"/>
      <c r="C1850" s="197">
        <f>'kosten tabel 2015'!K1850</f>
        <v>23600</v>
      </c>
      <c r="D1850" s="197">
        <f>'kosten tabel 2015'!L1850</f>
        <v>24780</v>
      </c>
    </row>
    <row r="1851" spans="1:4" x14ac:dyDescent="0.25">
      <c r="A1851" s="197">
        <f>'kosten tabel 2015'!A1851</f>
        <v>184800</v>
      </c>
      <c r="B1851" s="197"/>
      <c r="C1851" s="197">
        <f>'kosten tabel 2015'!K1851</f>
        <v>23600</v>
      </c>
      <c r="D1851" s="197">
        <f>'kosten tabel 2015'!L1851</f>
        <v>24780</v>
      </c>
    </row>
    <row r="1852" spans="1:4" x14ac:dyDescent="0.25">
      <c r="A1852" s="197">
        <f>'kosten tabel 2015'!A1852</f>
        <v>184900</v>
      </c>
      <c r="B1852" s="197"/>
      <c r="C1852" s="197">
        <f>'kosten tabel 2015'!K1852</f>
        <v>23600</v>
      </c>
      <c r="D1852" s="197">
        <f>'kosten tabel 2015'!L1852</f>
        <v>24780</v>
      </c>
    </row>
    <row r="1853" spans="1:4" x14ac:dyDescent="0.25">
      <c r="A1853" s="197">
        <f>'kosten tabel 2015'!A1853</f>
        <v>185000</v>
      </c>
      <c r="B1853" s="197"/>
      <c r="C1853" s="197">
        <f>'kosten tabel 2015'!K1853</f>
        <v>23600</v>
      </c>
      <c r="D1853" s="197">
        <f>'kosten tabel 2015'!L1853</f>
        <v>24780</v>
      </c>
    </row>
    <row r="1854" spans="1:4" x14ac:dyDescent="0.25">
      <c r="A1854" s="197">
        <f>'kosten tabel 2015'!A1854</f>
        <v>185100</v>
      </c>
      <c r="B1854" s="197"/>
      <c r="C1854" s="197">
        <f>'kosten tabel 2015'!K1854</f>
        <v>23600</v>
      </c>
      <c r="D1854" s="197">
        <f>'kosten tabel 2015'!L1854</f>
        <v>24780</v>
      </c>
    </row>
    <row r="1855" spans="1:4" x14ac:dyDescent="0.25">
      <c r="A1855" s="197">
        <f>'kosten tabel 2015'!A1855</f>
        <v>185200</v>
      </c>
      <c r="B1855" s="197"/>
      <c r="C1855" s="197">
        <f>'kosten tabel 2015'!K1855</f>
        <v>23600</v>
      </c>
      <c r="D1855" s="197">
        <f>'kosten tabel 2015'!L1855</f>
        <v>24780</v>
      </c>
    </row>
    <row r="1856" spans="1:4" x14ac:dyDescent="0.25">
      <c r="A1856" s="197">
        <f>'kosten tabel 2015'!A1856</f>
        <v>185300</v>
      </c>
      <c r="B1856" s="197"/>
      <c r="C1856" s="197">
        <f>'kosten tabel 2015'!K1856</f>
        <v>23700</v>
      </c>
      <c r="D1856" s="197">
        <f>'kosten tabel 2015'!L1856</f>
        <v>24885</v>
      </c>
    </row>
    <row r="1857" spans="1:4" x14ac:dyDescent="0.25">
      <c r="A1857" s="197">
        <f>'kosten tabel 2015'!A1857</f>
        <v>185400</v>
      </c>
      <c r="B1857" s="197"/>
      <c r="C1857" s="197">
        <f>'kosten tabel 2015'!K1857</f>
        <v>23700</v>
      </c>
      <c r="D1857" s="197">
        <f>'kosten tabel 2015'!L1857</f>
        <v>24885</v>
      </c>
    </row>
    <row r="1858" spans="1:4" x14ac:dyDescent="0.25">
      <c r="A1858" s="197">
        <f>'kosten tabel 2015'!A1858</f>
        <v>185500</v>
      </c>
      <c r="B1858" s="197"/>
      <c r="C1858" s="197">
        <f>'kosten tabel 2015'!K1858</f>
        <v>23700</v>
      </c>
      <c r="D1858" s="197">
        <f>'kosten tabel 2015'!L1858</f>
        <v>24885</v>
      </c>
    </row>
    <row r="1859" spans="1:4" x14ac:dyDescent="0.25">
      <c r="A1859" s="197">
        <f>'kosten tabel 2015'!A1859</f>
        <v>185600</v>
      </c>
      <c r="B1859" s="197"/>
      <c r="C1859" s="197">
        <f>'kosten tabel 2015'!K1859</f>
        <v>23700</v>
      </c>
      <c r="D1859" s="197">
        <f>'kosten tabel 2015'!L1859</f>
        <v>24885</v>
      </c>
    </row>
    <row r="1860" spans="1:4" x14ac:dyDescent="0.25">
      <c r="A1860" s="197">
        <f>'kosten tabel 2015'!A1860</f>
        <v>185700</v>
      </c>
      <c r="B1860" s="197"/>
      <c r="C1860" s="197">
        <f>'kosten tabel 2015'!K1860</f>
        <v>23700</v>
      </c>
      <c r="D1860" s="197">
        <f>'kosten tabel 2015'!L1860</f>
        <v>24885</v>
      </c>
    </row>
    <row r="1861" spans="1:4" x14ac:dyDescent="0.25">
      <c r="A1861" s="197">
        <f>'kosten tabel 2015'!A1861</f>
        <v>185800</v>
      </c>
      <c r="B1861" s="197"/>
      <c r="C1861" s="197">
        <f>'kosten tabel 2015'!K1861</f>
        <v>23700</v>
      </c>
      <c r="D1861" s="197">
        <f>'kosten tabel 2015'!L1861</f>
        <v>24885</v>
      </c>
    </row>
    <row r="1862" spans="1:4" x14ac:dyDescent="0.25">
      <c r="A1862" s="197">
        <f>'kosten tabel 2015'!A1862</f>
        <v>185900</v>
      </c>
      <c r="B1862" s="197"/>
      <c r="C1862" s="197">
        <f>'kosten tabel 2015'!K1862</f>
        <v>23700</v>
      </c>
      <c r="D1862" s="197">
        <f>'kosten tabel 2015'!L1862</f>
        <v>24885</v>
      </c>
    </row>
    <row r="1863" spans="1:4" x14ac:dyDescent="0.25">
      <c r="A1863" s="197">
        <f>'kosten tabel 2015'!A1863</f>
        <v>186000</v>
      </c>
      <c r="B1863" s="197"/>
      <c r="C1863" s="197">
        <f>'kosten tabel 2015'!K1863</f>
        <v>23700</v>
      </c>
      <c r="D1863" s="197">
        <f>'kosten tabel 2015'!L1863</f>
        <v>24885</v>
      </c>
    </row>
    <row r="1864" spans="1:4" x14ac:dyDescent="0.25">
      <c r="A1864" s="197">
        <f>'kosten tabel 2015'!A1864</f>
        <v>186100</v>
      </c>
      <c r="B1864" s="197"/>
      <c r="C1864" s="197">
        <f>'kosten tabel 2015'!K1864</f>
        <v>23700</v>
      </c>
      <c r="D1864" s="197">
        <f>'kosten tabel 2015'!L1864</f>
        <v>24885</v>
      </c>
    </row>
    <row r="1865" spans="1:4" x14ac:dyDescent="0.25">
      <c r="A1865" s="197">
        <f>'kosten tabel 2015'!A1865</f>
        <v>186200</v>
      </c>
      <c r="B1865" s="197"/>
      <c r="C1865" s="197">
        <f>'kosten tabel 2015'!K1865</f>
        <v>23700</v>
      </c>
      <c r="D1865" s="197">
        <f>'kosten tabel 2015'!L1865</f>
        <v>24885</v>
      </c>
    </row>
    <row r="1866" spans="1:4" x14ac:dyDescent="0.25">
      <c r="A1866" s="197">
        <f>'kosten tabel 2015'!A1866</f>
        <v>186300</v>
      </c>
      <c r="B1866" s="197"/>
      <c r="C1866" s="197">
        <f>'kosten tabel 2015'!K1866</f>
        <v>23800</v>
      </c>
      <c r="D1866" s="197">
        <f>'kosten tabel 2015'!L1866</f>
        <v>24990</v>
      </c>
    </row>
    <row r="1867" spans="1:4" x14ac:dyDescent="0.25">
      <c r="A1867" s="197">
        <f>'kosten tabel 2015'!A1867</f>
        <v>186400</v>
      </c>
      <c r="B1867" s="197"/>
      <c r="C1867" s="197">
        <f>'kosten tabel 2015'!K1867</f>
        <v>23800</v>
      </c>
      <c r="D1867" s="197">
        <f>'kosten tabel 2015'!L1867</f>
        <v>24990</v>
      </c>
    </row>
    <row r="1868" spans="1:4" x14ac:dyDescent="0.25">
      <c r="A1868" s="197">
        <f>'kosten tabel 2015'!A1868</f>
        <v>186500</v>
      </c>
      <c r="B1868" s="197"/>
      <c r="C1868" s="197">
        <f>'kosten tabel 2015'!K1868</f>
        <v>23800</v>
      </c>
      <c r="D1868" s="197">
        <f>'kosten tabel 2015'!L1868</f>
        <v>24990</v>
      </c>
    </row>
    <row r="1869" spans="1:4" x14ac:dyDescent="0.25">
      <c r="A1869" s="197">
        <f>'kosten tabel 2015'!A1869</f>
        <v>186600</v>
      </c>
      <c r="B1869" s="197"/>
      <c r="C1869" s="197">
        <f>'kosten tabel 2015'!K1869</f>
        <v>23800</v>
      </c>
      <c r="D1869" s="197">
        <f>'kosten tabel 2015'!L1869</f>
        <v>24990</v>
      </c>
    </row>
    <row r="1870" spans="1:4" x14ac:dyDescent="0.25">
      <c r="A1870" s="197">
        <f>'kosten tabel 2015'!A1870</f>
        <v>186700</v>
      </c>
      <c r="B1870" s="197"/>
      <c r="C1870" s="197">
        <f>'kosten tabel 2015'!K1870</f>
        <v>23800</v>
      </c>
      <c r="D1870" s="197">
        <f>'kosten tabel 2015'!L1870</f>
        <v>24990</v>
      </c>
    </row>
    <row r="1871" spans="1:4" x14ac:dyDescent="0.25">
      <c r="A1871" s="197">
        <f>'kosten tabel 2015'!A1871</f>
        <v>186800</v>
      </c>
      <c r="B1871" s="197"/>
      <c r="C1871" s="197">
        <f>'kosten tabel 2015'!K1871</f>
        <v>23800</v>
      </c>
      <c r="D1871" s="197">
        <f>'kosten tabel 2015'!L1871</f>
        <v>24990</v>
      </c>
    </row>
    <row r="1872" spans="1:4" x14ac:dyDescent="0.25">
      <c r="A1872" s="197">
        <f>'kosten tabel 2015'!A1872</f>
        <v>186900</v>
      </c>
      <c r="B1872" s="197"/>
      <c r="C1872" s="197">
        <f>'kosten tabel 2015'!K1872</f>
        <v>23800</v>
      </c>
      <c r="D1872" s="197">
        <f>'kosten tabel 2015'!L1872</f>
        <v>24990</v>
      </c>
    </row>
    <row r="1873" spans="1:4" x14ac:dyDescent="0.25">
      <c r="A1873" s="197">
        <f>'kosten tabel 2015'!A1873</f>
        <v>187000</v>
      </c>
      <c r="B1873" s="197"/>
      <c r="C1873" s="197">
        <f>'kosten tabel 2015'!K1873</f>
        <v>23800</v>
      </c>
      <c r="D1873" s="197">
        <f>'kosten tabel 2015'!L1873</f>
        <v>24990</v>
      </c>
    </row>
    <row r="1874" spans="1:4" x14ac:dyDescent="0.25">
      <c r="A1874" s="197">
        <f>'kosten tabel 2015'!A1874</f>
        <v>187100</v>
      </c>
      <c r="B1874" s="197"/>
      <c r="C1874" s="197">
        <f>'kosten tabel 2015'!K1874</f>
        <v>23800</v>
      </c>
      <c r="D1874" s="197">
        <f>'kosten tabel 2015'!L1874</f>
        <v>24990</v>
      </c>
    </row>
    <row r="1875" spans="1:4" x14ac:dyDescent="0.25">
      <c r="A1875" s="197">
        <f>'kosten tabel 2015'!A1875</f>
        <v>187200</v>
      </c>
      <c r="B1875" s="197"/>
      <c r="C1875" s="197">
        <f>'kosten tabel 2015'!K1875</f>
        <v>23800</v>
      </c>
      <c r="D1875" s="197">
        <f>'kosten tabel 2015'!L1875</f>
        <v>24990</v>
      </c>
    </row>
    <row r="1876" spans="1:4" x14ac:dyDescent="0.25">
      <c r="A1876" s="197">
        <f>'kosten tabel 2015'!A1876</f>
        <v>187300</v>
      </c>
      <c r="B1876" s="197"/>
      <c r="C1876" s="197">
        <f>'kosten tabel 2015'!K1876</f>
        <v>23900</v>
      </c>
      <c r="D1876" s="197">
        <f>'kosten tabel 2015'!L1876</f>
        <v>25095</v>
      </c>
    </row>
    <row r="1877" spans="1:4" x14ac:dyDescent="0.25">
      <c r="A1877" s="197">
        <f>'kosten tabel 2015'!A1877</f>
        <v>187400</v>
      </c>
      <c r="B1877" s="197"/>
      <c r="C1877" s="197">
        <f>'kosten tabel 2015'!K1877</f>
        <v>23900</v>
      </c>
      <c r="D1877" s="197">
        <f>'kosten tabel 2015'!L1877</f>
        <v>25095</v>
      </c>
    </row>
    <row r="1878" spans="1:4" x14ac:dyDescent="0.25">
      <c r="A1878" s="197">
        <f>'kosten tabel 2015'!A1878</f>
        <v>187500</v>
      </c>
      <c r="B1878" s="197"/>
      <c r="C1878" s="197">
        <f>'kosten tabel 2015'!K1878</f>
        <v>23900</v>
      </c>
      <c r="D1878" s="197">
        <f>'kosten tabel 2015'!L1878</f>
        <v>25095</v>
      </c>
    </row>
    <row r="1879" spans="1:4" x14ac:dyDescent="0.25">
      <c r="A1879" s="197">
        <f>'kosten tabel 2015'!A1879</f>
        <v>187600</v>
      </c>
      <c r="B1879" s="197"/>
      <c r="C1879" s="197">
        <f>'kosten tabel 2015'!K1879</f>
        <v>23900</v>
      </c>
      <c r="D1879" s="197">
        <f>'kosten tabel 2015'!L1879</f>
        <v>25095</v>
      </c>
    </row>
    <row r="1880" spans="1:4" x14ac:dyDescent="0.25">
      <c r="A1880" s="197">
        <f>'kosten tabel 2015'!A1880</f>
        <v>187700</v>
      </c>
      <c r="B1880" s="197"/>
      <c r="C1880" s="197">
        <f>'kosten tabel 2015'!K1880</f>
        <v>23900</v>
      </c>
      <c r="D1880" s="197">
        <f>'kosten tabel 2015'!L1880</f>
        <v>25095</v>
      </c>
    </row>
    <row r="1881" spans="1:4" x14ac:dyDescent="0.25">
      <c r="A1881" s="197">
        <f>'kosten tabel 2015'!A1881</f>
        <v>187800</v>
      </c>
      <c r="B1881" s="197"/>
      <c r="C1881" s="197">
        <f>'kosten tabel 2015'!K1881</f>
        <v>23900</v>
      </c>
      <c r="D1881" s="197">
        <f>'kosten tabel 2015'!L1881</f>
        <v>25095</v>
      </c>
    </row>
    <row r="1882" spans="1:4" x14ac:dyDescent="0.25">
      <c r="A1882" s="197">
        <f>'kosten tabel 2015'!A1882</f>
        <v>187900</v>
      </c>
      <c r="B1882" s="197"/>
      <c r="C1882" s="197">
        <f>'kosten tabel 2015'!K1882</f>
        <v>23900</v>
      </c>
      <c r="D1882" s="197">
        <f>'kosten tabel 2015'!L1882</f>
        <v>25095</v>
      </c>
    </row>
    <row r="1883" spans="1:4" x14ac:dyDescent="0.25">
      <c r="A1883" s="197">
        <f>'kosten tabel 2015'!A1883</f>
        <v>188000</v>
      </c>
      <c r="B1883" s="197"/>
      <c r="C1883" s="197">
        <f>'kosten tabel 2015'!K1883</f>
        <v>23900</v>
      </c>
      <c r="D1883" s="197">
        <f>'kosten tabel 2015'!L1883</f>
        <v>25095</v>
      </c>
    </row>
    <row r="1884" spans="1:4" x14ac:dyDescent="0.25">
      <c r="A1884" s="197">
        <f>'kosten tabel 2015'!A1884</f>
        <v>188100</v>
      </c>
      <c r="B1884" s="197"/>
      <c r="C1884" s="197">
        <f>'kosten tabel 2015'!K1884</f>
        <v>23900</v>
      </c>
      <c r="D1884" s="197">
        <f>'kosten tabel 2015'!L1884</f>
        <v>25095</v>
      </c>
    </row>
    <row r="1885" spans="1:4" x14ac:dyDescent="0.25">
      <c r="A1885" s="197">
        <f>'kosten tabel 2015'!A1885</f>
        <v>188200</v>
      </c>
      <c r="B1885" s="197"/>
      <c r="C1885" s="197">
        <f>'kosten tabel 2015'!K1885</f>
        <v>23900</v>
      </c>
      <c r="D1885" s="197">
        <f>'kosten tabel 2015'!L1885</f>
        <v>25095</v>
      </c>
    </row>
    <row r="1886" spans="1:4" x14ac:dyDescent="0.25">
      <c r="A1886" s="197">
        <f>'kosten tabel 2015'!A1886</f>
        <v>188300</v>
      </c>
      <c r="B1886" s="197"/>
      <c r="C1886" s="197">
        <f>'kosten tabel 2015'!K1886</f>
        <v>23900</v>
      </c>
      <c r="D1886" s="197">
        <f>'kosten tabel 2015'!L1886</f>
        <v>25095</v>
      </c>
    </row>
    <row r="1887" spans="1:4" x14ac:dyDescent="0.25">
      <c r="A1887" s="197">
        <f>'kosten tabel 2015'!A1887</f>
        <v>188400</v>
      </c>
      <c r="B1887" s="197"/>
      <c r="C1887" s="197">
        <f>'kosten tabel 2015'!K1887</f>
        <v>24000</v>
      </c>
      <c r="D1887" s="197">
        <f>'kosten tabel 2015'!L1887</f>
        <v>25200</v>
      </c>
    </row>
    <row r="1888" spans="1:4" x14ac:dyDescent="0.25">
      <c r="A1888" s="197">
        <f>'kosten tabel 2015'!A1888</f>
        <v>188500</v>
      </c>
      <c r="B1888" s="197"/>
      <c r="C1888" s="197">
        <f>'kosten tabel 2015'!K1888</f>
        <v>24000</v>
      </c>
      <c r="D1888" s="197">
        <f>'kosten tabel 2015'!L1888</f>
        <v>25200</v>
      </c>
    </row>
    <row r="1889" spans="1:4" x14ac:dyDescent="0.25">
      <c r="A1889" s="197">
        <f>'kosten tabel 2015'!A1889</f>
        <v>188600</v>
      </c>
      <c r="B1889" s="197"/>
      <c r="C1889" s="197">
        <f>'kosten tabel 2015'!K1889</f>
        <v>24000</v>
      </c>
      <c r="D1889" s="197">
        <f>'kosten tabel 2015'!L1889</f>
        <v>25200</v>
      </c>
    </row>
    <row r="1890" spans="1:4" x14ac:dyDescent="0.25">
      <c r="A1890" s="197">
        <f>'kosten tabel 2015'!A1890</f>
        <v>188700</v>
      </c>
      <c r="B1890" s="197"/>
      <c r="C1890" s="197">
        <f>'kosten tabel 2015'!K1890</f>
        <v>24000</v>
      </c>
      <c r="D1890" s="197">
        <f>'kosten tabel 2015'!L1890</f>
        <v>25200</v>
      </c>
    </row>
    <row r="1891" spans="1:4" x14ac:dyDescent="0.25">
      <c r="A1891" s="197">
        <f>'kosten tabel 2015'!A1891</f>
        <v>188800</v>
      </c>
      <c r="B1891" s="197"/>
      <c r="C1891" s="197">
        <f>'kosten tabel 2015'!K1891</f>
        <v>24000</v>
      </c>
      <c r="D1891" s="197">
        <f>'kosten tabel 2015'!L1891</f>
        <v>25200</v>
      </c>
    </row>
    <row r="1892" spans="1:4" x14ac:dyDescent="0.25">
      <c r="A1892" s="197">
        <f>'kosten tabel 2015'!A1892</f>
        <v>188900</v>
      </c>
      <c r="B1892" s="197"/>
      <c r="C1892" s="197">
        <f>'kosten tabel 2015'!K1892</f>
        <v>24000</v>
      </c>
      <c r="D1892" s="197">
        <f>'kosten tabel 2015'!L1892</f>
        <v>25200</v>
      </c>
    </row>
    <row r="1893" spans="1:4" x14ac:dyDescent="0.25">
      <c r="A1893" s="197">
        <f>'kosten tabel 2015'!A1893</f>
        <v>189000</v>
      </c>
      <c r="B1893" s="197"/>
      <c r="C1893" s="197">
        <f>'kosten tabel 2015'!K1893</f>
        <v>24000</v>
      </c>
      <c r="D1893" s="197">
        <f>'kosten tabel 2015'!L1893</f>
        <v>25200</v>
      </c>
    </row>
    <row r="1894" spans="1:4" x14ac:dyDescent="0.25">
      <c r="A1894" s="197">
        <f>'kosten tabel 2015'!A1894</f>
        <v>189100</v>
      </c>
      <c r="B1894" s="197"/>
      <c r="C1894" s="197">
        <f>'kosten tabel 2015'!K1894</f>
        <v>24000</v>
      </c>
      <c r="D1894" s="197">
        <f>'kosten tabel 2015'!L1894</f>
        <v>25200</v>
      </c>
    </row>
    <row r="1895" spans="1:4" x14ac:dyDescent="0.25">
      <c r="A1895" s="197">
        <f>'kosten tabel 2015'!A1895</f>
        <v>189200</v>
      </c>
      <c r="B1895" s="197"/>
      <c r="C1895" s="197">
        <f>'kosten tabel 2015'!K1895</f>
        <v>24000</v>
      </c>
      <c r="D1895" s="197">
        <f>'kosten tabel 2015'!L1895</f>
        <v>25200</v>
      </c>
    </row>
    <row r="1896" spans="1:4" x14ac:dyDescent="0.25">
      <c r="A1896" s="197">
        <f>'kosten tabel 2015'!A1896</f>
        <v>189300</v>
      </c>
      <c r="B1896" s="197"/>
      <c r="C1896" s="197">
        <f>'kosten tabel 2015'!K1896</f>
        <v>24000</v>
      </c>
      <c r="D1896" s="197">
        <f>'kosten tabel 2015'!L1896</f>
        <v>25200</v>
      </c>
    </row>
    <row r="1897" spans="1:4" x14ac:dyDescent="0.25">
      <c r="A1897" s="197">
        <f>'kosten tabel 2015'!A1897</f>
        <v>189400</v>
      </c>
      <c r="B1897" s="197"/>
      <c r="C1897" s="197">
        <f>'kosten tabel 2015'!K1897</f>
        <v>24100</v>
      </c>
      <c r="D1897" s="197">
        <f>'kosten tabel 2015'!L1897</f>
        <v>25305</v>
      </c>
    </row>
    <row r="1898" spans="1:4" x14ac:dyDescent="0.25">
      <c r="A1898" s="197">
        <f>'kosten tabel 2015'!A1898</f>
        <v>189500</v>
      </c>
      <c r="B1898" s="197"/>
      <c r="C1898" s="197">
        <f>'kosten tabel 2015'!K1898</f>
        <v>24100</v>
      </c>
      <c r="D1898" s="197">
        <f>'kosten tabel 2015'!L1898</f>
        <v>25305</v>
      </c>
    </row>
    <row r="1899" spans="1:4" x14ac:dyDescent="0.25">
      <c r="A1899" s="197">
        <f>'kosten tabel 2015'!A1899</f>
        <v>189600</v>
      </c>
      <c r="B1899" s="197"/>
      <c r="C1899" s="197">
        <f>'kosten tabel 2015'!K1899</f>
        <v>24100</v>
      </c>
      <c r="D1899" s="197">
        <f>'kosten tabel 2015'!L1899</f>
        <v>25305</v>
      </c>
    </row>
    <row r="1900" spans="1:4" x14ac:dyDescent="0.25">
      <c r="A1900" s="197">
        <f>'kosten tabel 2015'!A1900</f>
        <v>189700</v>
      </c>
      <c r="B1900" s="197"/>
      <c r="C1900" s="197">
        <f>'kosten tabel 2015'!K1900</f>
        <v>24100</v>
      </c>
      <c r="D1900" s="197">
        <f>'kosten tabel 2015'!L1900</f>
        <v>25305</v>
      </c>
    </row>
    <row r="1901" spans="1:4" x14ac:dyDescent="0.25">
      <c r="A1901" s="197">
        <f>'kosten tabel 2015'!A1901</f>
        <v>189800</v>
      </c>
      <c r="B1901" s="197"/>
      <c r="C1901" s="197">
        <f>'kosten tabel 2015'!K1901</f>
        <v>24100</v>
      </c>
      <c r="D1901" s="197">
        <f>'kosten tabel 2015'!L1901</f>
        <v>25305</v>
      </c>
    </row>
    <row r="1902" spans="1:4" x14ac:dyDescent="0.25">
      <c r="A1902" s="197">
        <f>'kosten tabel 2015'!A1902</f>
        <v>189900</v>
      </c>
      <c r="B1902" s="197"/>
      <c r="C1902" s="197">
        <f>'kosten tabel 2015'!K1902</f>
        <v>24100</v>
      </c>
      <c r="D1902" s="197">
        <f>'kosten tabel 2015'!L1902</f>
        <v>25305</v>
      </c>
    </row>
    <row r="1903" spans="1:4" x14ac:dyDescent="0.25">
      <c r="A1903" s="197">
        <f>'kosten tabel 2015'!A1903</f>
        <v>190000</v>
      </c>
      <c r="B1903" s="197"/>
      <c r="C1903" s="197">
        <f>'kosten tabel 2015'!K1903</f>
        <v>24100</v>
      </c>
      <c r="D1903" s="197">
        <f>'kosten tabel 2015'!L1903</f>
        <v>25305</v>
      </c>
    </row>
    <row r="1904" spans="1:4" x14ac:dyDescent="0.25">
      <c r="A1904" s="197">
        <f>'kosten tabel 2015'!A1904</f>
        <v>190100</v>
      </c>
      <c r="B1904" s="197"/>
      <c r="C1904" s="197">
        <f>'kosten tabel 2015'!K1904</f>
        <v>24100</v>
      </c>
      <c r="D1904" s="197">
        <f>'kosten tabel 2015'!L1904</f>
        <v>25305</v>
      </c>
    </row>
    <row r="1905" spans="1:4" x14ac:dyDescent="0.25">
      <c r="A1905" s="197">
        <f>'kosten tabel 2015'!A1905</f>
        <v>190200</v>
      </c>
      <c r="B1905" s="197"/>
      <c r="C1905" s="197">
        <f>'kosten tabel 2015'!K1905</f>
        <v>24100</v>
      </c>
      <c r="D1905" s="197">
        <f>'kosten tabel 2015'!L1905</f>
        <v>25305</v>
      </c>
    </row>
    <row r="1906" spans="1:4" x14ac:dyDescent="0.25">
      <c r="A1906" s="197">
        <f>'kosten tabel 2015'!A1906</f>
        <v>190300</v>
      </c>
      <c r="B1906" s="197"/>
      <c r="C1906" s="197">
        <f>'kosten tabel 2015'!K1906</f>
        <v>24100</v>
      </c>
      <c r="D1906" s="197">
        <f>'kosten tabel 2015'!L1906</f>
        <v>25305</v>
      </c>
    </row>
    <row r="1907" spans="1:4" x14ac:dyDescent="0.25">
      <c r="A1907" s="197">
        <f>'kosten tabel 2015'!A1907</f>
        <v>190400</v>
      </c>
      <c r="B1907" s="197"/>
      <c r="C1907" s="197">
        <f>'kosten tabel 2015'!K1907</f>
        <v>24200</v>
      </c>
      <c r="D1907" s="197">
        <f>'kosten tabel 2015'!L1907</f>
        <v>25410</v>
      </c>
    </row>
    <row r="1908" spans="1:4" x14ac:dyDescent="0.25">
      <c r="A1908" s="197">
        <f>'kosten tabel 2015'!A1908</f>
        <v>190500</v>
      </c>
      <c r="B1908" s="197"/>
      <c r="C1908" s="197">
        <f>'kosten tabel 2015'!K1908</f>
        <v>24200</v>
      </c>
      <c r="D1908" s="197">
        <f>'kosten tabel 2015'!L1908</f>
        <v>25410</v>
      </c>
    </row>
    <row r="1909" spans="1:4" x14ac:dyDescent="0.25">
      <c r="A1909" s="197">
        <f>'kosten tabel 2015'!A1909</f>
        <v>190600</v>
      </c>
      <c r="B1909" s="197"/>
      <c r="C1909" s="197">
        <f>'kosten tabel 2015'!K1909</f>
        <v>24200</v>
      </c>
      <c r="D1909" s="197">
        <f>'kosten tabel 2015'!L1909</f>
        <v>25410</v>
      </c>
    </row>
    <row r="1910" spans="1:4" x14ac:dyDescent="0.25">
      <c r="A1910" s="197">
        <f>'kosten tabel 2015'!A1910</f>
        <v>190700</v>
      </c>
      <c r="B1910" s="197"/>
      <c r="C1910" s="197">
        <f>'kosten tabel 2015'!K1910</f>
        <v>24200</v>
      </c>
      <c r="D1910" s="197">
        <f>'kosten tabel 2015'!L1910</f>
        <v>25410</v>
      </c>
    </row>
    <row r="1911" spans="1:4" x14ac:dyDescent="0.25">
      <c r="A1911" s="197">
        <f>'kosten tabel 2015'!A1911</f>
        <v>190800</v>
      </c>
      <c r="B1911" s="197"/>
      <c r="C1911" s="197">
        <f>'kosten tabel 2015'!K1911</f>
        <v>24200</v>
      </c>
      <c r="D1911" s="197">
        <f>'kosten tabel 2015'!L1911</f>
        <v>25410</v>
      </c>
    </row>
    <row r="1912" spans="1:4" x14ac:dyDescent="0.25">
      <c r="A1912" s="197">
        <f>'kosten tabel 2015'!A1912</f>
        <v>190900</v>
      </c>
      <c r="B1912" s="197"/>
      <c r="C1912" s="197">
        <f>'kosten tabel 2015'!K1912</f>
        <v>24200</v>
      </c>
      <c r="D1912" s="197">
        <f>'kosten tabel 2015'!L1912</f>
        <v>25410</v>
      </c>
    </row>
    <row r="1913" spans="1:4" x14ac:dyDescent="0.25">
      <c r="A1913" s="197">
        <f>'kosten tabel 2015'!A1913</f>
        <v>191000</v>
      </c>
      <c r="B1913" s="197"/>
      <c r="C1913" s="197">
        <f>'kosten tabel 2015'!K1913</f>
        <v>24200</v>
      </c>
      <c r="D1913" s="197">
        <f>'kosten tabel 2015'!L1913</f>
        <v>25410</v>
      </c>
    </row>
    <row r="1914" spans="1:4" x14ac:dyDescent="0.25">
      <c r="A1914" s="197">
        <f>'kosten tabel 2015'!A1914</f>
        <v>191100</v>
      </c>
      <c r="B1914" s="197"/>
      <c r="C1914" s="197">
        <f>'kosten tabel 2015'!K1914</f>
        <v>24200</v>
      </c>
      <c r="D1914" s="197">
        <f>'kosten tabel 2015'!L1914</f>
        <v>25410</v>
      </c>
    </row>
    <row r="1915" spans="1:4" x14ac:dyDescent="0.25">
      <c r="A1915" s="197">
        <f>'kosten tabel 2015'!A1915</f>
        <v>191200</v>
      </c>
      <c r="B1915" s="197"/>
      <c r="C1915" s="197">
        <f>'kosten tabel 2015'!K1915</f>
        <v>24200</v>
      </c>
      <c r="D1915" s="197">
        <f>'kosten tabel 2015'!L1915</f>
        <v>25410</v>
      </c>
    </row>
    <row r="1916" spans="1:4" x14ac:dyDescent="0.25">
      <c r="A1916" s="197">
        <f>'kosten tabel 2015'!A1916</f>
        <v>191300</v>
      </c>
      <c r="B1916" s="197"/>
      <c r="C1916" s="197">
        <f>'kosten tabel 2015'!K1916</f>
        <v>24200</v>
      </c>
      <c r="D1916" s="197">
        <f>'kosten tabel 2015'!L1916</f>
        <v>25410</v>
      </c>
    </row>
    <row r="1917" spans="1:4" x14ac:dyDescent="0.25">
      <c r="A1917" s="197">
        <f>'kosten tabel 2015'!A1917</f>
        <v>191400</v>
      </c>
      <c r="B1917" s="197"/>
      <c r="C1917" s="197">
        <f>'kosten tabel 2015'!K1917</f>
        <v>24300</v>
      </c>
      <c r="D1917" s="197">
        <f>'kosten tabel 2015'!L1917</f>
        <v>25515</v>
      </c>
    </row>
    <row r="1918" spans="1:4" x14ac:dyDescent="0.25">
      <c r="A1918" s="197">
        <f>'kosten tabel 2015'!A1918</f>
        <v>191500</v>
      </c>
      <c r="B1918" s="197"/>
      <c r="C1918" s="197">
        <f>'kosten tabel 2015'!K1918</f>
        <v>24300</v>
      </c>
      <c r="D1918" s="197">
        <f>'kosten tabel 2015'!L1918</f>
        <v>25515</v>
      </c>
    </row>
    <row r="1919" spans="1:4" x14ac:dyDescent="0.25">
      <c r="A1919" s="197">
        <f>'kosten tabel 2015'!A1919</f>
        <v>191600</v>
      </c>
      <c r="B1919" s="197"/>
      <c r="C1919" s="197">
        <f>'kosten tabel 2015'!K1919</f>
        <v>24300</v>
      </c>
      <c r="D1919" s="197">
        <f>'kosten tabel 2015'!L1919</f>
        <v>25515</v>
      </c>
    </row>
    <row r="1920" spans="1:4" x14ac:dyDescent="0.25">
      <c r="A1920" s="197">
        <f>'kosten tabel 2015'!A1920</f>
        <v>191700</v>
      </c>
      <c r="B1920" s="197"/>
      <c r="C1920" s="197">
        <f>'kosten tabel 2015'!K1920</f>
        <v>24300</v>
      </c>
      <c r="D1920" s="197">
        <f>'kosten tabel 2015'!L1920</f>
        <v>25515</v>
      </c>
    </row>
    <row r="1921" spans="1:4" x14ac:dyDescent="0.25">
      <c r="A1921" s="197">
        <f>'kosten tabel 2015'!A1921</f>
        <v>191800</v>
      </c>
      <c r="B1921" s="197"/>
      <c r="C1921" s="197">
        <f>'kosten tabel 2015'!K1921</f>
        <v>24300</v>
      </c>
      <c r="D1921" s="197">
        <f>'kosten tabel 2015'!L1921</f>
        <v>25515</v>
      </c>
    </row>
    <row r="1922" spans="1:4" x14ac:dyDescent="0.25">
      <c r="A1922" s="197">
        <f>'kosten tabel 2015'!A1922</f>
        <v>191900</v>
      </c>
      <c r="B1922" s="197"/>
      <c r="C1922" s="197">
        <f>'kosten tabel 2015'!K1922</f>
        <v>24300</v>
      </c>
      <c r="D1922" s="197">
        <f>'kosten tabel 2015'!L1922</f>
        <v>25515</v>
      </c>
    </row>
    <row r="1923" spans="1:4" x14ac:dyDescent="0.25">
      <c r="A1923" s="197">
        <f>'kosten tabel 2015'!A1923</f>
        <v>192000</v>
      </c>
      <c r="B1923" s="197"/>
      <c r="C1923" s="197">
        <f>'kosten tabel 2015'!K1923</f>
        <v>24300</v>
      </c>
      <c r="D1923" s="197">
        <f>'kosten tabel 2015'!L1923</f>
        <v>25515</v>
      </c>
    </row>
    <row r="1924" spans="1:4" x14ac:dyDescent="0.25">
      <c r="A1924" s="197">
        <f>'kosten tabel 2015'!A1924</f>
        <v>192100</v>
      </c>
      <c r="B1924" s="197"/>
      <c r="C1924" s="197">
        <f>'kosten tabel 2015'!K1924</f>
        <v>24300</v>
      </c>
      <c r="D1924" s="197">
        <f>'kosten tabel 2015'!L1924</f>
        <v>25515</v>
      </c>
    </row>
    <row r="1925" spans="1:4" x14ac:dyDescent="0.25">
      <c r="A1925" s="197">
        <f>'kosten tabel 2015'!A1925</f>
        <v>192200</v>
      </c>
      <c r="B1925" s="197"/>
      <c r="C1925" s="197">
        <f>'kosten tabel 2015'!K1925</f>
        <v>24300</v>
      </c>
      <c r="D1925" s="197">
        <f>'kosten tabel 2015'!L1925</f>
        <v>25515</v>
      </c>
    </row>
    <row r="1926" spans="1:4" x14ac:dyDescent="0.25">
      <c r="A1926" s="197">
        <f>'kosten tabel 2015'!A1926</f>
        <v>192300</v>
      </c>
      <c r="B1926" s="197"/>
      <c r="C1926" s="197">
        <f>'kosten tabel 2015'!K1926</f>
        <v>24300</v>
      </c>
      <c r="D1926" s="197">
        <f>'kosten tabel 2015'!L1926</f>
        <v>25515</v>
      </c>
    </row>
    <row r="1927" spans="1:4" x14ac:dyDescent="0.25">
      <c r="A1927" s="197">
        <f>'kosten tabel 2015'!A1927</f>
        <v>192400</v>
      </c>
      <c r="B1927" s="197"/>
      <c r="C1927" s="197">
        <f>'kosten tabel 2015'!K1927</f>
        <v>24400</v>
      </c>
      <c r="D1927" s="197">
        <f>'kosten tabel 2015'!L1927</f>
        <v>25620</v>
      </c>
    </row>
    <row r="1928" spans="1:4" x14ac:dyDescent="0.25">
      <c r="A1928" s="197">
        <f>'kosten tabel 2015'!A1928</f>
        <v>192500</v>
      </c>
      <c r="B1928" s="197"/>
      <c r="C1928" s="197">
        <f>'kosten tabel 2015'!K1928</f>
        <v>24400</v>
      </c>
      <c r="D1928" s="197">
        <f>'kosten tabel 2015'!L1928</f>
        <v>25620</v>
      </c>
    </row>
    <row r="1929" spans="1:4" x14ac:dyDescent="0.25">
      <c r="A1929" s="197">
        <f>'kosten tabel 2015'!A1929</f>
        <v>192600</v>
      </c>
      <c r="B1929" s="197"/>
      <c r="C1929" s="197">
        <f>'kosten tabel 2015'!K1929</f>
        <v>24400</v>
      </c>
      <c r="D1929" s="197">
        <f>'kosten tabel 2015'!L1929</f>
        <v>25620</v>
      </c>
    </row>
    <row r="1930" spans="1:4" x14ac:dyDescent="0.25">
      <c r="A1930" s="197">
        <f>'kosten tabel 2015'!A1930</f>
        <v>192700</v>
      </c>
      <c r="B1930" s="197"/>
      <c r="C1930" s="197">
        <f>'kosten tabel 2015'!K1930</f>
        <v>24400</v>
      </c>
      <c r="D1930" s="197">
        <f>'kosten tabel 2015'!L1930</f>
        <v>25620</v>
      </c>
    </row>
    <row r="1931" spans="1:4" x14ac:dyDescent="0.25">
      <c r="A1931" s="197">
        <f>'kosten tabel 2015'!A1931</f>
        <v>192800</v>
      </c>
      <c r="B1931" s="197"/>
      <c r="C1931" s="197">
        <f>'kosten tabel 2015'!K1931</f>
        <v>24400</v>
      </c>
      <c r="D1931" s="197">
        <f>'kosten tabel 2015'!L1931</f>
        <v>25620</v>
      </c>
    </row>
    <row r="1932" spans="1:4" x14ac:dyDescent="0.25">
      <c r="A1932" s="197">
        <f>'kosten tabel 2015'!A1932</f>
        <v>192900</v>
      </c>
      <c r="B1932" s="197"/>
      <c r="C1932" s="197">
        <f>'kosten tabel 2015'!K1932</f>
        <v>24400</v>
      </c>
      <c r="D1932" s="197">
        <f>'kosten tabel 2015'!L1932</f>
        <v>25620</v>
      </c>
    </row>
    <row r="1933" spans="1:4" x14ac:dyDescent="0.25">
      <c r="A1933" s="197">
        <f>'kosten tabel 2015'!A1933</f>
        <v>193000</v>
      </c>
      <c r="B1933" s="197"/>
      <c r="C1933" s="197">
        <f>'kosten tabel 2015'!K1933</f>
        <v>24400</v>
      </c>
      <c r="D1933" s="197">
        <f>'kosten tabel 2015'!L1933</f>
        <v>25620</v>
      </c>
    </row>
    <row r="1934" spans="1:4" x14ac:dyDescent="0.25">
      <c r="A1934" s="197">
        <f>'kosten tabel 2015'!A1934</f>
        <v>193100</v>
      </c>
      <c r="B1934" s="197"/>
      <c r="C1934" s="197">
        <f>'kosten tabel 2015'!K1934</f>
        <v>24400</v>
      </c>
      <c r="D1934" s="197">
        <f>'kosten tabel 2015'!L1934</f>
        <v>25620</v>
      </c>
    </row>
    <row r="1935" spans="1:4" x14ac:dyDescent="0.25">
      <c r="A1935" s="197">
        <f>'kosten tabel 2015'!A1935</f>
        <v>193200</v>
      </c>
      <c r="B1935" s="197"/>
      <c r="C1935" s="197">
        <f>'kosten tabel 2015'!K1935</f>
        <v>24400</v>
      </c>
      <c r="D1935" s="197">
        <f>'kosten tabel 2015'!L1935</f>
        <v>25620</v>
      </c>
    </row>
    <row r="1936" spans="1:4" x14ac:dyDescent="0.25">
      <c r="A1936" s="197">
        <f>'kosten tabel 2015'!A1936</f>
        <v>193300</v>
      </c>
      <c r="B1936" s="197"/>
      <c r="C1936" s="197">
        <f>'kosten tabel 2015'!K1936</f>
        <v>24400</v>
      </c>
      <c r="D1936" s="197">
        <f>'kosten tabel 2015'!L1936</f>
        <v>25620</v>
      </c>
    </row>
    <row r="1937" spans="1:4" x14ac:dyDescent="0.25">
      <c r="A1937" s="197">
        <f>'kosten tabel 2015'!A1937</f>
        <v>193400</v>
      </c>
      <c r="B1937" s="197"/>
      <c r="C1937" s="197">
        <f>'kosten tabel 2015'!K1937</f>
        <v>24500</v>
      </c>
      <c r="D1937" s="197">
        <f>'kosten tabel 2015'!L1937</f>
        <v>25725</v>
      </c>
    </row>
    <row r="1938" spans="1:4" x14ac:dyDescent="0.25">
      <c r="A1938" s="197">
        <f>'kosten tabel 2015'!A1938</f>
        <v>193500</v>
      </c>
      <c r="B1938" s="197"/>
      <c r="C1938" s="197">
        <f>'kosten tabel 2015'!K1938</f>
        <v>24500</v>
      </c>
      <c r="D1938" s="197">
        <f>'kosten tabel 2015'!L1938</f>
        <v>25725</v>
      </c>
    </row>
    <row r="1939" spans="1:4" x14ac:dyDescent="0.25">
      <c r="A1939" s="197">
        <f>'kosten tabel 2015'!A1939</f>
        <v>193600</v>
      </c>
      <c r="B1939" s="197"/>
      <c r="C1939" s="197">
        <f>'kosten tabel 2015'!K1939</f>
        <v>24500</v>
      </c>
      <c r="D1939" s="197">
        <f>'kosten tabel 2015'!L1939</f>
        <v>25725</v>
      </c>
    </row>
    <row r="1940" spans="1:4" x14ac:dyDescent="0.25">
      <c r="A1940" s="197">
        <f>'kosten tabel 2015'!A1940</f>
        <v>193700</v>
      </c>
      <c r="B1940" s="197"/>
      <c r="C1940" s="197">
        <f>'kosten tabel 2015'!K1940</f>
        <v>24500</v>
      </c>
      <c r="D1940" s="197">
        <f>'kosten tabel 2015'!L1940</f>
        <v>25725</v>
      </c>
    </row>
    <row r="1941" spans="1:4" x14ac:dyDescent="0.25">
      <c r="A1941" s="197">
        <f>'kosten tabel 2015'!A1941</f>
        <v>193800</v>
      </c>
      <c r="B1941" s="197"/>
      <c r="C1941" s="197">
        <f>'kosten tabel 2015'!K1941</f>
        <v>24500</v>
      </c>
      <c r="D1941" s="197">
        <f>'kosten tabel 2015'!L1941</f>
        <v>25725</v>
      </c>
    </row>
    <row r="1942" spans="1:4" x14ac:dyDescent="0.25">
      <c r="A1942" s="197">
        <f>'kosten tabel 2015'!A1942</f>
        <v>193900</v>
      </c>
      <c r="B1942" s="197"/>
      <c r="C1942" s="197">
        <f>'kosten tabel 2015'!K1942</f>
        <v>24500</v>
      </c>
      <c r="D1942" s="197">
        <f>'kosten tabel 2015'!L1942</f>
        <v>25725</v>
      </c>
    </row>
    <row r="1943" spans="1:4" x14ac:dyDescent="0.25">
      <c r="A1943" s="197">
        <f>'kosten tabel 2015'!A1943</f>
        <v>194000</v>
      </c>
      <c r="B1943" s="197"/>
      <c r="C1943" s="197">
        <f>'kosten tabel 2015'!K1943</f>
        <v>24500</v>
      </c>
      <c r="D1943" s="197">
        <f>'kosten tabel 2015'!L1943</f>
        <v>25725</v>
      </c>
    </row>
    <row r="1944" spans="1:4" x14ac:dyDescent="0.25">
      <c r="A1944" s="197">
        <f>'kosten tabel 2015'!A1944</f>
        <v>194100</v>
      </c>
      <c r="B1944" s="197"/>
      <c r="C1944" s="197">
        <f>'kosten tabel 2015'!K1944</f>
        <v>24500</v>
      </c>
      <c r="D1944" s="197">
        <f>'kosten tabel 2015'!L1944</f>
        <v>25725</v>
      </c>
    </row>
    <row r="1945" spans="1:4" x14ac:dyDescent="0.25">
      <c r="A1945" s="197">
        <f>'kosten tabel 2015'!A1945</f>
        <v>194200</v>
      </c>
      <c r="B1945" s="197"/>
      <c r="C1945" s="197">
        <f>'kosten tabel 2015'!K1945</f>
        <v>24500</v>
      </c>
      <c r="D1945" s="197">
        <f>'kosten tabel 2015'!L1945</f>
        <v>25725</v>
      </c>
    </row>
    <row r="1946" spans="1:4" x14ac:dyDescent="0.25">
      <c r="A1946" s="197">
        <f>'kosten tabel 2015'!A1946</f>
        <v>194300</v>
      </c>
      <c r="B1946" s="197"/>
      <c r="C1946" s="197">
        <f>'kosten tabel 2015'!K1946</f>
        <v>24500</v>
      </c>
      <c r="D1946" s="197">
        <f>'kosten tabel 2015'!L1946</f>
        <v>25725</v>
      </c>
    </row>
    <row r="1947" spans="1:4" x14ac:dyDescent="0.25">
      <c r="A1947" s="197">
        <f>'kosten tabel 2015'!A1947</f>
        <v>194400</v>
      </c>
      <c r="B1947" s="197"/>
      <c r="C1947" s="197">
        <f>'kosten tabel 2015'!K1947</f>
        <v>24600</v>
      </c>
      <c r="D1947" s="197">
        <f>'kosten tabel 2015'!L1947</f>
        <v>25830</v>
      </c>
    </row>
    <row r="1948" spans="1:4" x14ac:dyDescent="0.25">
      <c r="A1948" s="197">
        <f>'kosten tabel 2015'!A1948</f>
        <v>194500</v>
      </c>
      <c r="B1948" s="197"/>
      <c r="C1948" s="197">
        <f>'kosten tabel 2015'!K1948</f>
        <v>24600</v>
      </c>
      <c r="D1948" s="197">
        <f>'kosten tabel 2015'!L1948</f>
        <v>25830</v>
      </c>
    </row>
    <row r="1949" spans="1:4" x14ac:dyDescent="0.25">
      <c r="A1949" s="197">
        <f>'kosten tabel 2015'!A1949</f>
        <v>194600</v>
      </c>
      <c r="B1949" s="197"/>
      <c r="C1949" s="197">
        <f>'kosten tabel 2015'!K1949</f>
        <v>24600</v>
      </c>
      <c r="D1949" s="197">
        <f>'kosten tabel 2015'!L1949</f>
        <v>25830</v>
      </c>
    </row>
    <row r="1950" spans="1:4" x14ac:dyDescent="0.25">
      <c r="A1950" s="197">
        <f>'kosten tabel 2015'!A1950</f>
        <v>194700</v>
      </c>
      <c r="B1950" s="197"/>
      <c r="C1950" s="197">
        <f>'kosten tabel 2015'!K1950</f>
        <v>24600</v>
      </c>
      <c r="D1950" s="197">
        <f>'kosten tabel 2015'!L1950</f>
        <v>25830</v>
      </c>
    </row>
    <row r="1951" spans="1:4" x14ac:dyDescent="0.25">
      <c r="A1951" s="197">
        <f>'kosten tabel 2015'!A1951</f>
        <v>194800</v>
      </c>
      <c r="B1951" s="197"/>
      <c r="C1951" s="197">
        <f>'kosten tabel 2015'!K1951</f>
        <v>24600</v>
      </c>
      <c r="D1951" s="197">
        <f>'kosten tabel 2015'!L1951</f>
        <v>25830</v>
      </c>
    </row>
    <row r="1952" spans="1:4" x14ac:dyDescent="0.25">
      <c r="A1952" s="197">
        <f>'kosten tabel 2015'!A1952</f>
        <v>194900</v>
      </c>
      <c r="B1952" s="197"/>
      <c r="C1952" s="197">
        <f>'kosten tabel 2015'!K1952</f>
        <v>24600</v>
      </c>
      <c r="D1952" s="197">
        <f>'kosten tabel 2015'!L1952</f>
        <v>25830</v>
      </c>
    </row>
    <row r="1953" spans="1:4" x14ac:dyDescent="0.25">
      <c r="A1953" s="197">
        <f>'kosten tabel 2015'!A1953</f>
        <v>195000</v>
      </c>
      <c r="B1953" s="197"/>
      <c r="C1953" s="197">
        <f>'kosten tabel 2015'!K1953</f>
        <v>24600</v>
      </c>
      <c r="D1953" s="197">
        <f>'kosten tabel 2015'!L1953</f>
        <v>25830</v>
      </c>
    </row>
    <row r="1954" spans="1:4" x14ac:dyDescent="0.25">
      <c r="A1954" s="197">
        <f>'kosten tabel 2015'!A1954</f>
        <v>195100</v>
      </c>
      <c r="B1954" s="197"/>
      <c r="C1954" s="197">
        <f>'kosten tabel 2015'!K1954</f>
        <v>24600</v>
      </c>
      <c r="D1954" s="197">
        <f>'kosten tabel 2015'!L1954</f>
        <v>25830</v>
      </c>
    </row>
    <row r="1955" spans="1:4" x14ac:dyDescent="0.25">
      <c r="A1955" s="197">
        <f>'kosten tabel 2015'!A1955</f>
        <v>195200</v>
      </c>
      <c r="B1955" s="197"/>
      <c r="C1955" s="197">
        <f>'kosten tabel 2015'!K1955</f>
        <v>24600</v>
      </c>
      <c r="D1955" s="197">
        <f>'kosten tabel 2015'!L1955</f>
        <v>25830</v>
      </c>
    </row>
    <row r="1956" spans="1:4" x14ac:dyDescent="0.25">
      <c r="A1956" s="197">
        <f>'kosten tabel 2015'!A1956</f>
        <v>195300</v>
      </c>
      <c r="B1956" s="197"/>
      <c r="C1956" s="197">
        <f>'kosten tabel 2015'!K1956</f>
        <v>24600</v>
      </c>
      <c r="D1956" s="197">
        <f>'kosten tabel 2015'!L1956</f>
        <v>25830</v>
      </c>
    </row>
    <row r="1957" spans="1:4" x14ac:dyDescent="0.25">
      <c r="A1957" s="197">
        <f>'kosten tabel 2015'!A1957</f>
        <v>195400</v>
      </c>
      <c r="B1957" s="197"/>
      <c r="C1957" s="197">
        <f>'kosten tabel 2015'!K1957</f>
        <v>24600</v>
      </c>
      <c r="D1957" s="197">
        <f>'kosten tabel 2015'!L1957</f>
        <v>25830</v>
      </c>
    </row>
    <row r="1958" spans="1:4" x14ac:dyDescent="0.25">
      <c r="A1958" s="197">
        <f>'kosten tabel 2015'!A1958</f>
        <v>195500</v>
      </c>
      <c r="B1958" s="197"/>
      <c r="C1958" s="197">
        <f>'kosten tabel 2015'!K1958</f>
        <v>24700</v>
      </c>
      <c r="D1958" s="197">
        <f>'kosten tabel 2015'!L1958</f>
        <v>25935</v>
      </c>
    </row>
    <row r="1959" spans="1:4" x14ac:dyDescent="0.25">
      <c r="A1959" s="197">
        <f>'kosten tabel 2015'!A1959</f>
        <v>195600</v>
      </c>
      <c r="B1959" s="197"/>
      <c r="C1959" s="197">
        <f>'kosten tabel 2015'!K1959</f>
        <v>24700</v>
      </c>
      <c r="D1959" s="197">
        <f>'kosten tabel 2015'!L1959</f>
        <v>25935</v>
      </c>
    </row>
    <row r="1960" spans="1:4" x14ac:dyDescent="0.25">
      <c r="A1960" s="197">
        <f>'kosten tabel 2015'!A1960</f>
        <v>195700</v>
      </c>
      <c r="B1960" s="197"/>
      <c r="C1960" s="197">
        <f>'kosten tabel 2015'!K1960</f>
        <v>24700</v>
      </c>
      <c r="D1960" s="197">
        <f>'kosten tabel 2015'!L1960</f>
        <v>25935</v>
      </c>
    </row>
    <row r="1961" spans="1:4" x14ac:dyDescent="0.25">
      <c r="A1961" s="197">
        <f>'kosten tabel 2015'!A1961</f>
        <v>195800</v>
      </c>
      <c r="B1961" s="197"/>
      <c r="C1961" s="197">
        <f>'kosten tabel 2015'!K1961</f>
        <v>24700</v>
      </c>
      <c r="D1961" s="197">
        <f>'kosten tabel 2015'!L1961</f>
        <v>25935</v>
      </c>
    </row>
    <row r="1962" spans="1:4" x14ac:dyDescent="0.25">
      <c r="A1962" s="197">
        <f>'kosten tabel 2015'!A1962</f>
        <v>195900</v>
      </c>
      <c r="B1962" s="197"/>
      <c r="C1962" s="197">
        <f>'kosten tabel 2015'!K1962</f>
        <v>24700</v>
      </c>
      <c r="D1962" s="197">
        <f>'kosten tabel 2015'!L1962</f>
        <v>25935</v>
      </c>
    </row>
    <row r="1963" spans="1:4" x14ac:dyDescent="0.25">
      <c r="A1963" s="197">
        <f>'kosten tabel 2015'!A1963</f>
        <v>196000</v>
      </c>
      <c r="B1963" s="197"/>
      <c r="C1963" s="197">
        <f>'kosten tabel 2015'!K1963</f>
        <v>24700</v>
      </c>
      <c r="D1963" s="197">
        <f>'kosten tabel 2015'!L1963</f>
        <v>25935</v>
      </c>
    </row>
    <row r="1964" spans="1:4" x14ac:dyDescent="0.25">
      <c r="A1964" s="197">
        <f>'kosten tabel 2015'!A1964</f>
        <v>196100</v>
      </c>
      <c r="B1964" s="197"/>
      <c r="C1964" s="197">
        <f>'kosten tabel 2015'!K1964</f>
        <v>24700</v>
      </c>
      <c r="D1964" s="197">
        <f>'kosten tabel 2015'!L1964</f>
        <v>25935</v>
      </c>
    </row>
    <row r="1965" spans="1:4" x14ac:dyDescent="0.25">
      <c r="A1965" s="197">
        <f>'kosten tabel 2015'!A1965</f>
        <v>196200</v>
      </c>
      <c r="B1965" s="197"/>
      <c r="C1965" s="197">
        <f>'kosten tabel 2015'!K1965</f>
        <v>24700</v>
      </c>
      <c r="D1965" s="197">
        <f>'kosten tabel 2015'!L1965</f>
        <v>25935</v>
      </c>
    </row>
    <row r="1966" spans="1:4" x14ac:dyDescent="0.25">
      <c r="A1966" s="197">
        <f>'kosten tabel 2015'!A1966</f>
        <v>196300</v>
      </c>
      <c r="B1966" s="197"/>
      <c r="C1966" s="197">
        <f>'kosten tabel 2015'!K1966</f>
        <v>24700</v>
      </c>
      <c r="D1966" s="197">
        <f>'kosten tabel 2015'!L1966</f>
        <v>25935</v>
      </c>
    </row>
    <row r="1967" spans="1:4" x14ac:dyDescent="0.25">
      <c r="A1967" s="197">
        <f>'kosten tabel 2015'!A1967</f>
        <v>196400</v>
      </c>
      <c r="B1967" s="197"/>
      <c r="C1967" s="197">
        <f>'kosten tabel 2015'!K1967</f>
        <v>24700</v>
      </c>
      <c r="D1967" s="197">
        <f>'kosten tabel 2015'!L1967</f>
        <v>25935</v>
      </c>
    </row>
    <row r="1968" spans="1:4" x14ac:dyDescent="0.25">
      <c r="A1968" s="197">
        <f>'kosten tabel 2015'!A1968</f>
        <v>196500</v>
      </c>
      <c r="B1968" s="197"/>
      <c r="C1968" s="197">
        <f>'kosten tabel 2015'!K1968</f>
        <v>24800</v>
      </c>
      <c r="D1968" s="197">
        <f>'kosten tabel 2015'!L1968</f>
        <v>26040</v>
      </c>
    </row>
    <row r="1969" spans="1:4" x14ac:dyDescent="0.25">
      <c r="A1969" s="197">
        <f>'kosten tabel 2015'!A1969</f>
        <v>196600</v>
      </c>
      <c r="B1969" s="197"/>
      <c r="C1969" s="197">
        <f>'kosten tabel 2015'!K1969</f>
        <v>24800</v>
      </c>
      <c r="D1969" s="197">
        <f>'kosten tabel 2015'!L1969</f>
        <v>26040</v>
      </c>
    </row>
    <row r="1970" spans="1:4" x14ac:dyDescent="0.25">
      <c r="A1970" s="197">
        <f>'kosten tabel 2015'!A1970</f>
        <v>196700</v>
      </c>
      <c r="B1970" s="197"/>
      <c r="C1970" s="197">
        <f>'kosten tabel 2015'!K1970</f>
        <v>24800</v>
      </c>
      <c r="D1970" s="197">
        <f>'kosten tabel 2015'!L1970</f>
        <v>26040</v>
      </c>
    </row>
    <row r="1971" spans="1:4" x14ac:dyDescent="0.25">
      <c r="A1971" s="197">
        <f>'kosten tabel 2015'!A1971</f>
        <v>196800</v>
      </c>
      <c r="B1971" s="197"/>
      <c r="C1971" s="197">
        <f>'kosten tabel 2015'!K1971</f>
        <v>24800</v>
      </c>
      <c r="D1971" s="197">
        <f>'kosten tabel 2015'!L1971</f>
        <v>26040</v>
      </c>
    </row>
    <row r="1972" spans="1:4" x14ac:dyDescent="0.25">
      <c r="A1972" s="197">
        <f>'kosten tabel 2015'!A1972</f>
        <v>196900</v>
      </c>
      <c r="B1972" s="197"/>
      <c r="C1972" s="197">
        <f>'kosten tabel 2015'!K1972</f>
        <v>24800</v>
      </c>
      <c r="D1972" s="197">
        <f>'kosten tabel 2015'!L1972</f>
        <v>26040</v>
      </c>
    </row>
    <row r="1973" spans="1:4" x14ac:dyDescent="0.25">
      <c r="A1973" s="197">
        <f>'kosten tabel 2015'!A1973</f>
        <v>197000</v>
      </c>
      <c r="B1973" s="197"/>
      <c r="C1973" s="197">
        <f>'kosten tabel 2015'!K1973</f>
        <v>24800</v>
      </c>
      <c r="D1973" s="197">
        <f>'kosten tabel 2015'!L1973</f>
        <v>26040</v>
      </c>
    </row>
    <row r="1974" spans="1:4" x14ac:dyDescent="0.25">
      <c r="A1974" s="197">
        <f>'kosten tabel 2015'!A1974</f>
        <v>197100</v>
      </c>
      <c r="B1974" s="197"/>
      <c r="C1974" s="197">
        <f>'kosten tabel 2015'!K1974</f>
        <v>24800</v>
      </c>
      <c r="D1974" s="197">
        <f>'kosten tabel 2015'!L1974</f>
        <v>26040</v>
      </c>
    </row>
    <row r="1975" spans="1:4" x14ac:dyDescent="0.25">
      <c r="A1975" s="197">
        <f>'kosten tabel 2015'!A1975</f>
        <v>197200</v>
      </c>
      <c r="B1975" s="197"/>
      <c r="C1975" s="197">
        <f>'kosten tabel 2015'!K1975</f>
        <v>24800</v>
      </c>
      <c r="D1975" s="197">
        <f>'kosten tabel 2015'!L1975</f>
        <v>26040</v>
      </c>
    </row>
    <row r="1976" spans="1:4" x14ac:dyDescent="0.25">
      <c r="A1976" s="197">
        <f>'kosten tabel 2015'!A1976</f>
        <v>197300</v>
      </c>
      <c r="B1976" s="197"/>
      <c r="C1976" s="197">
        <f>'kosten tabel 2015'!K1976</f>
        <v>24800</v>
      </c>
      <c r="D1976" s="197">
        <f>'kosten tabel 2015'!L1976</f>
        <v>26040</v>
      </c>
    </row>
    <row r="1977" spans="1:4" x14ac:dyDescent="0.25">
      <c r="A1977" s="197">
        <f>'kosten tabel 2015'!A1977</f>
        <v>197400</v>
      </c>
      <c r="B1977" s="197"/>
      <c r="C1977" s="197">
        <f>'kosten tabel 2015'!K1977</f>
        <v>24800</v>
      </c>
      <c r="D1977" s="197">
        <f>'kosten tabel 2015'!L1977</f>
        <v>26040</v>
      </c>
    </row>
    <row r="1978" spans="1:4" x14ac:dyDescent="0.25">
      <c r="A1978" s="197">
        <f>'kosten tabel 2015'!A1978</f>
        <v>197500</v>
      </c>
      <c r="B1978" s="197"/>
      <c r="C1978" s="197">
        <f>'kosten tabel 2015'!K1978</f>
        <v>24900</v>
      </c>
      <c r="D1978" s="197">
        <f>'kosten tabel 2015'!L1978</f>
        <v>26145</v>
      </c>
    </row>
    <row r="1979" spans="1:4" x14ac:dyDescent="0.25">
      <c r="A1979" s="197">
        <f>'kosten tabel 2015'!A1979</f>
        <v>197600</v>
      </c>
      <c r="B1979" s="197"/>
      <c r="C1979" s="197">
        <f>'kosten tabel 2015'!K1979</f>
        <v>24900</v>
      </c>
      <c r="D1979" s="197">
        <f>'kosten tabel 2015'!L1979</f>
        <v>26145</v>
      </c>
    </row>
    <row r="1980" spans="1:4" x14ac:dyDescent="0.25">
      <c r="A1980" s="197">
        <f>'kosten tabel 2015'!A1980</f>
        <v>197700</v>
      </c>
      <c r="B1980" s="197"/>
      <c r="C1980" s="197">
        <f>'kosten tabel 2015'!K1980</f>
        <v>24900</v>
      </c>
      <c r="D1980" s="197">
        <f>'kosten tabel 2015'!L1980</f>
        <v>26145</v>
      </c>
    </row>
    <row r="1981" spans="1:4" x14ac:dyDescent="0.25">
      <c r="A1981" s="197">
        <f>'kosten tabel 2015'!A1981</f>
        <v>197800</v>
      </c>
      <c r="B1981" s="197"/>
      <c r="C1981" s="197">
        <f>'kosten tabel 2015'!K1981</f>
        <v>24900</v>
      </c>
      <c r="D1981" s="197">
        <f>'kosten tabel 2015'!L1981</f>
        <v>26145</v>
      </c>
    </row>
    <row r="1982" spans="1:4" x14ac:dyDescent="0.25">
      <c r="A1982" s="197">
        <f>'kosten tabel 2015'!A1982</f>
        <v>197900</v>
      </c>
      <c r="B1982" s="197"/>
      <c r="C1982" s="197">
        <f>'kosten tabel 2015'!K1982</f>
        <v>24900</v>
      </c>
      <c r="D1982" s="197">
        <f>'kosten tabel 2015'!L1982</f>
        <v>26145</v>
      </c>
    </row>
    <row r="1983" spans="1:4" x14ac:dyDescent="0.25">
      <c r="A1983" s="197">
        <f>'kosten tabel 2015'!A1983</f>
        <v>198000</v>
      </c>
      <c r="B1983" s="197"/>
      <c r="C1983" s="197">
        <f>'kosten tabel 2015'!K1983</f>
        <v>24900</v>
      </c>
      <c r="D1983" s="197">
        <f>'kosten tabel 2015'!L1983</f>
        <v>26145</v>
      </c>
    </row>
    <row r="1984" spans="1:4" x14ac:dyDescent="0.25">
      <c r="A1984" s="197">
        <f>'kosten tabel 2015'!A1984</f>
        <v>198100</v>
      </c>
      <c r="B1984" s="197"/>
      <c r="C1984" s="197">
        <f>'kosten tabel 2015'!K1984</f>
        <v>24900</v>
      </c>
      <c r="D1984" s="197">
        <f>'kosten tabel 2015'!L1984</f>
        <v>26145</v>
      </c>
    </row>
    <row r="1985" spans="1:4" x14ac:dyDescent="0.25">
      <c r="A1985" s="197">
        <f>'kosten tabel 2015'!A1985</f>
        <v>198200</v>
      </c>
      <c r="B1985" s="197"/>
      <c r="C1985" s="197">
        <f>'kosten tabel 2015'!K1985</f>
        <v>24900</v>
      </c>
      <c r="D1985" s="197">
        <f>'kosten tabel 2015'!L1985</f>
        <v>26145</v>
      </c>
    </row>
    <row r="1986" spans="1:4" x14ac:dyDescent="0.25">
      <c r="A1986" s="197">
        <f>'kosten tabel 2015'!A1986</f>
        <v>198300</v>
      </c>
      <c r="B1986" s="197"/>
      <c r="C1986" s="197">
        <f>'kosten tabel 2015'!K1986</f>
        <v>24900</v>
      </c>
      <c r="D1986" s="197">
        <f>'kosten tabel 2015'!L1986</f>
        <v>26145</v>
      </c>
    </row>
    <row r="1987" spans="1:4" x14ac:dyDescent="0.25">
      <c r="A1987" s="197">
        <f>'kosten tabel 2015'!A1987</f>
        <v>198400</v>
      </c>
      <c r="B1987" s="197"/>
      <c r="C1987" s="197">
        <f>'kosten tabel 2015'!K1987</f>
        <v>24900</v>
      </c>
      <c r="D1987" s="197">
        <f>'kosten tabel 2015'!L1987</f>
        <v>26145</v>
      </c>
    </row>
    <row r="1988" spans="1:4" x14ac:dyDescent="0.25">
      <c r="A1988" s="197">
        <f>'kosten tabel 2015'!A1988</f>
        <v>198500</v>
      </c>
      <c r="B1988" s="197"/>
      <c r="C1988" s="197">
        <f>'kosten tabel 2015'!K1988</f>
        <v>25000</v>
      </c>
      <c r="D1988" s="197">
        <f>'kosten tabel 2015'!L1988</f>
        <v>26250</v>
      </c>
    </row>
    <row r="1989" spans="1:4" x14ac:dyDescent="0.25">
      <c r="A1989" s="197">
        <f>'kosten tabel 2015'!A1989</f>
        <v>198600</v>
      </c>
      <c r="B1989" s="197"/>
      <c r="C1989" s="197">
        <f>'kosten tabel 2015'!K1989</f>
        <v>25000</v>
      </c>
      <c r="D1989" s="197">
        <f>'kosten tabel 2015'!L1989</f>
        <v>26250</v>
      </c>
    </row>
    <row r="1990" spans="1:4" x14ac:dyDescent="0.25">
      <c r="A1990" s="197">
        <f>'kosten tabel 2015'!A1990</f>
        <v>198700</v>
      </c>
      <c r="B1990" s="197"/>
      <c r="C1990" s="197">
        <f>'kosten tabel 2015'!K1990</f>
        <v>25000</v>
      </c>
      <c r="D1990" s="197">
        <f>'kosten tabel 2015'!L1990</f>
        <v>26250</v>
      </c>
    </row>
    <row r="1991" spans="1:4" x14ac:dyDescent="0.25">
      <c r="A1991" s="197">
        <f>'kosten tabel 2015'!A1991</f>
        <v>198800</v>
      </c>
      <c r="B1991" s="197"/>
      <c r="C1991" s="197">
        <f>'kosten tabel 2015'!K1991</f>
        <v>25000</v>
      </c>
      <c r="D1991" s="197">
        <f>'kosten tabel 2015'!L1991</f>
        <v>26250</v>
      </c>
    </row>
    <row r="1992" spans="1:4" x14ac:dyDescent="0.25">
      <c r="A1992" s="197">
        <f>'kosten tabel 2015'!A1992</f>
        <v>198900</v>
      </c>
      <c r="B1992" s="197"/>
      <c r="C1992" s="197">
        <f>'kosten tabel 2015'!K1992</f>
        <v>25000</v>
      </c>
      <c r="D1992" s="197">
        <f>'kosten tabel 2015'!L1992</f>
        <v>26250</v>
      </c>
    </row>
    <row r="1993" spans="1:4" x14ac:dyDescent="0.25">
      <c r="A1993" s="197">
        <f>'kosten tabel 2015'!A1993</f>
        <v>199000</v>
      </c>
      <c r="B1993" s="197"/>
      <c r="C1993" s="197">
        <f>'kosten tabel 2015'!K1993</f>
        <v>25000</v>
      </c>
      <c r="D1993" s="197">
        <f>'kosten tabel 2015'!L1993</f>
        <v>26250</v>
      </c>
    </row>
    <row r="1994" spans="1:4" x14ac:dyDescent="0.25">
      <c r="A1994" s="197">
        <f>'kosten tabel 2015'!A1994</f>
        <v>199100</v>
      </c>
      <c r="B1994" s="197"/>
      <c r="C1994" s="197">
        <f>'kosten tabel 2015'!K1994</f>
        <v>25000</v>
      </c>
      <c r="D1994" s="197">
        <f>'kosten tabel 2015'!L1994</f>
        <v>26250</v>
      </c>
    </row>
    <row r="1995" spans="1:4" x14ac:dyDescent="0.25">
      <c r="A1995" s="197">
        <f>'kosten tabel 2015'!A1995</f>
        <v>199200</v>
      </c>
      <c r="B1995" s="197"/>
      <c r="C1995" s="197">
        <f>'kosten tabel 2015'!K1995</f>
        <v>25000</v>
      </c>
      <c r="D1995" s="197">
        <f>'kosten tabel 2015'!L1995</f>
        <v>26250</v>
      </c>
    </row>
    <row r="1996" spans="1:4" x14ac:dyDescent="0.25">
      <c r="A1996" s="197">
        <f>'kosten tabel 2015'!A1996</f>
        <v>199300</v>
      </c>
      <c r="B1996" s="197"/>
      <c r="C1996" s="197">
        <f>'kosten tabel 2015'!K1996</f>
        <v>25000</v>
      </c>
      <c r="D1996" s="197">
        <f>'kosten tabel 2015'!L1996</f>
        <v>26250</v>
      </c>
    </row>
    <row r="1997" spans="1:4" x14ac:dyDescent="0.25">
      <c r="A1997" s="197">
        <f>'kosten tabel 2015'!A1997</f>
        <v>199400</v>
      </c>
      <c r="B1997" s="197"/>
      <c r="C1997" s="197">
        <f>'kosten tabel 2015'!K1997</f>
        <v>25000</v>
      </c>
      <c r="D1997" s="197">
        <f>'kosten tabel 2015'!L1997</f>
        <v>26250</v>
      </c>
    </row>
    <row r="1998" spans="1:4" x14ac:dyDescent="0.25">
      <c r="A1998" s="197">
        <f>'kosten tabel 2015'!A1998</f>
        <v>199500</v>
      </c>
      <c r="B1998" s="197"/>
      <c r="C1998" s="197">
        <f>'kosten tabel 2015'!K1998</f>
        <v>25100</v>
      </c>
      <c r="D1998" s="197">
        <f>'kosten tabel 2015'!L1998</f>
        <v>26355</v>
      </c>
    </row>
    <row r="1999" spans="1:4" x14ac:dyDescent="0.25">
      <c r="A1999" s="197">
        <f>'kosten tabel 2015'!A1999</f>
        <v>199600</v>
      </c>
      <c r="B1999" s="197"/>
      <c r="C1999" s="197">
        <f>'kosten tabel 2015'!K1999</f>
        <v>25100</v>
      </c>
      <c r="D1999" s="197">
        <f>'kosten tabel 2015'!L1999</f>
        <v>26355</v>
      </c>
    </row>
    <row r="2000" spans="1:4" x14ac:dyDescent="0.25">
      <c r="A2000" s="197">
        <f>'kosten tabel 2015'!A2000</f>
        <v>199700</v>
      </c>
      <c r="B2000" s="197"/>
      <c r="C2000" s="197">
        <f>'kosten tabel 2015'!K2000</f>
        <v>25100</v>
      </c>
      <c r="D2000" s="197">
        <f>'kosten tabel 2015'!L2000</f>
        <v>26355</v>
      </c>
    </row>
    <row r="2001" spans="1:4" x14ac:dyDescent="0.25">
      <c r="A2001" s="197">
        <f>'kosten tabel 2015'!A2001</f>
        <v>199800</v>
      </c>
      <c r="B2001" s="197"/>
      <c r="C2001" s="197">
        <f>'kosten tabel 2015'!K2001</f>
        <v>25100</v>
      </c>
      <c r="D2001" s="197">
        <f>'kosten tabel 2015'!L2001</f>
        <v>26355</v>
      </c>
    </row>
    <row r="2002" spans="1:4" x14ac:dyDescent="0.25">
      <c r="A2002" s="197">
        <f>'kosten tabel 2015'!A2002</f>
        <v>199900</v>
      </c>
      <c r="B2002" s="197"/>
      <c r="C2002" s="197">
        <f>'kosten tabel 2015'!K2002</f>
        <v>25100</v>
      </c>
      <c r="D2002" s="197">
        <f>'kosten tabel 2015'!L2002</f>
        <v>26355</v>
      </c>
    </row>
    <row r="2003" spans="1:4" x14ac:dyDescent="0.25">
      <c r="A2003" s="197">
        <f>'kosten tabel 2015'!A2003</f>
        <v>200000</v>
      </c>
      <c r="B2003" s="197"/>
      <c r="C2003" s="197">
        <f>'kosten tabel 2015'!K2003</f>
        <v>25100</v>
      </c>
      <c r="D2003" s="197">
        <f>'kosten tabel 2015'!L2003</f>
        <v>26355</v>
      </c>
    </row>
    <row r="2004" spans="1:4" x14ac:dyDescent="0.25">
      <c r="A2004" s="197">
        <f>'kosten tabel 2015'!A2004</f>
        <v>200100</v>
      </c>
      <c r="B2004" s="197"/>
      <c r="C2004" s="197">
        <f>'kosten tabel 2015'!K2004</f>
        <v>25100</v>
      </c>
      <c r="D2004" s="197">
        <f>'kosten tabel 2015'!L2004</f>
        <v>26355</v>
      </c>
    </row>
    <row r="2005" spans="1:4" x14ac:dyDescent="0.25">
      <c r="A2005" s="197">
        <f>'kosten tabel 2015'!A2005</f>
        <v>200200</v>
      </c>
      <c r="B2005" s="197"/>
      <c r="C2005" s="197">
        <f>'kosten tabel 2015'!K2005</f>
        <v>25100</v>
      </c>
      <c r="D2005" s="197">
        <f>'kosten tabel 2015'!L2005</f>
        <v>26355</v>
      </c>
    </row>
    <row r="2006" spans="1:4" x14ac:dyDescent="0.25">
      <c r="A2006" s="197">
        <f>'kosten tabel 2015'!A2006</f>
        <v>200300</v>
      </c>
      <c r="B2006" s="197"/>
      <c r="C2006" s="197">
        <f>'kosten tabel 2015'!K2006</f>
        <v>25100</v>
      </c>
      <c r="D2006" s="197">
        <f>'kosten tabel 2015'!L2006</f>
        <v>26355</v>
      </c>
    </row>
    <row r="2007" spans="1:4" x14ac:dyDescent="0.25">
      <c r="A2007" s="197">
        <f>'kosten tabel 2015'!A2007</f>
        <v>200400</v>
      </c>
      <c r="B2007" s="197"/>
      <c r="C2007" s="197">
        <f>'kosten tabel 2015'!K2007</f>
        <v>25100</v>
      </c>
      <c r="D2007" s="197">
        <f>'kosten tabel 2015'!L2007</f>
        <v>26355</v>
      </c>
    </row>
    <row r="2008" spans="1:4" x14ac:dyDescent="0.25">
      <c r="A2008" s="197">
        <f>'kosten tabel 2015'!A2008</f>
        <v>200500</v>
      </c>
      <c r="B2008" s="197"/>
      <c r="C2008" s="197">
        <f>'kosten tabel 2015'!K2008</f>
        <v>25200</v>
      </c>
      <c r="D2008" s="197">
        <f>'kosten tabel 2015'!L2008</f>
        <v>26460</v>
      </c>
    </row>
    <row r="2009" spans="1:4" x14ac:dyDescent="0.25">
      <c r="A2009" s="197">
        <f>'kosten tabel 2015'!A2009</f>
        <v>200600</v>
      </c>
      <c r="B2009" s="197"/>
      <c r="C2009" s="197">
        <f>'kosten tabel 2015'!K2009</f>
        <v>25200</v>
      </c>
      <c r="D2009" s="197">
        <f>'kosten tabel 2015'!L2009</f>
        <v>26460</v>
      </c>
    </row>
    <row r="2010" spans="1:4" x14ac:dyDescent="0.25">
      <c r="A2010" s="197">
        <f>'kosten tabel 2015'!A2010</f>
        <v>200700</v>
      </c>
      <c r="B2010" s="197"/>
      <c r="C2010" s="197">
        <f>'kosten tabel 2015'!K2010</f>
        <v>25200</v>
      </c>
      <c r="D2010" s="197">
        <f>'kosten tabel 2015'!L2010</f>
        <v>26460</v>
      </c>
    </row>
    <row r="2011" spans="1:4" x14ac:dyDescent="0.25">
      <c r="A2011" s="197">
        <f>'kosten tabel 2015'!A2011</f>
        <v>200800</v>
      </c>
      <c r="B2011" s="197"/>
      <c r="C2011" s="197">
        <f>'kosten tabel 2015'!K2011</f>
        <v>25200</v>
      </c>
      <c r="D2011" s="197">
        <f>'kosten tabel 2015'!L2011</f>
        <v>26460</v>
      </c>
    </row>
    <row r="2012" spans="1:4" x14ac:dyDescent="0.25">
      <c r="A2012" s="197">
        <f>'kosten tabel 2015'!A2012</f>
        <v>200900</v>
      </c>
      <c r="B2012" s="197"/>
      <c r="C2012" s="197">
        <f>'kosten tabel 2015'!K2012</f>
        <v>25200</v>
      </c>
      <c r="D2012" s="197">
        <f>'kosten tabel 2015'!L2012</f>
        <v>26460</v>
      </c>
    </row>
    <row r="2013" spans="1:4" x14ac:dyDescent="0.25">
      <c r="A2013" s="197">
        <f>'kosten tabel 2015'!A2013</f>
        <v>201000</v>
      </c>
      <c r="B2013" s="197"/>
      <c r="C2013" s="197">
        <f>'kosten tabel 2015'!K2013</f>
        <v>25200</v>
      </c>
      <c r="D2013" s="197">
        <f>'kosten tabel 2015'!L2013</f>
        <v>26460</v>
      </c>
    </row>
    <row r="2014" spans="1:4" x14ac:dyDescent="0.25">
      <c r="A2014" s="197">
        <f>'kosten tabel 2015'!A2014</f>
        <v>201100</v>
      </c>
      <c r="B2014" s="197"/>
      <c r="C2014" s="197">
        <f>'kosten tabel 2015'!K2014</f>
        <v>25200</v>
      </c>
      <c r="D2014" s="197">
        <f>'kosten tabel 2015'!L2014</f>
        <v>26460</v>
      </c>
    </row>
    <row r="2015" spans="1:4" x14ac:dyDescent="0.25">
      <c r="A2015" s="197">
        <f>'kosten tabel 2015'!A2015</f>
        <v>201200</v>
      </c>
      <c r="B2015" s="197"/>
      <c r="C2015" s="197">
        <f>'kosten tabel 2015'!K2015</f>
        <v>25200</v>
      </c>
      <c r="D2015" s="197">
        <f>'kosten tabel 2015'!L2015</f>
        <v>26460</v>
      </c>
    </row>
    <row r="2016" spans="1:4" x14ac:dyDescent="0.25">
      <c r="A2016" s="197">
        <f>'kosten tabel 2015'!A2016</f>
        <v>201300</v>
      </c>
      <c r="B2016" s="197"/>
      <c r="C2016" s="197">
        <f>'kosten tabel 2015'!K2016</f>
        <v>25200</v>
      </c>
      <c r="D2016" s="197">
        <f>'kosten tabel 2015'!L2016</f>
        <v>26460</v>
      </c>
    </row>
    <row r="2017" spans="1:4" x14ac:dyDescent="0.25">
      <c r="A2017" s="197">
        <f>'kosten tabel 2015'!A2017</f>
        <v>201400</v>
      </c>
      <c r="B2017" s="197"/>
      <c r="C2017" s="197">
        <f>'kosten tabel 2015'!K2017</f>
        <v>25200</v>
      </c>
      <c r="D2017" s="197">
        <f>'kosten tabel 2015'!L2017</f>
        <v>26460</v>
      </c>
    </row>
    <row r="2018" spans="1:4" x14ac:dyDescent="0.25">
      <c r="A2018" s="197">
        <f>'kosten tabel 2015'!A2018</f>
        <v>201500</v>
      </c>
      <c r="B2018" s="197"/>
      <c r="C2018" s="197">
        <f>'kosten tabel 2015'!K2018</f>
        <v>25300</v>
      </c>
      <c r="D2018" s="197">
        <f>'kosten tabel 2015'!L2018</f>
        <v>26565</v>
      </c>
    </row>
    <row r="2019" spans="1:4" x14ac:dyDescent="0.25">
      <c r="A2019" s="197">
        <f>'kosten tabel 2015'!A2019</f>
        <v>201600</v>
      </c>
      <c r="B2019" s="197"/>
      <c r="C2019" s="197">
        <f>'kosten tabel 2015'!K2019</f>
        <v>25300</v>
      </c>
      <c r="D2019" s="197">
        <f>'kosten tabel 2015'!L2019</f>
        <v>26565</v>
      </c>
    </row>
    <row r="2020" spans="1:4" x14ac:dyDescent="0.25">
      <c r="A2020" s="197">
        <f>'kosten tabel 2015'!A2020</f>
        <v>201700</v>
      </c>
      <c r="B2020" s="197"/>
      <c r="C2020" s="197">
        <f>'kosten tabel 2015'!K2020</f>
        <v>25300</v>
      </c>
      <c r="D2020" s="197">
        <f>'kosten tabel 2015'!L2020</f>
        <v>26565</v>
      </c>
    </row>
    <row r="2021" spans="1:4" x14ac:dyDescent="0.25">
      <c r="A2021" s="197">
        <f>'kosten tabel 2015'!A2021</f>
        <v>201800</v>
      </c>
      <c r="B2021" s="197"/>
      <c r="C2021" s="197">
        <f>'kosten tabel 2015'!K2021</f>
        <v>25300</v>
      </c>
      <c r="D2021" s="197">
        <f>'kosten tabel 2015'!L2021</f>
        <v>26565</v>
      </c>
    </row>
    <row r="2022" spans="1:4" x14ac:dyDescent="0.25">
      <c r="A2022" s="197">
        <f>'kosten tabel 2015'!A2022</f>
        <v>201900</v>
      </c>
      <c r="B2022" s="197"/>
      <c r="C2022" s="197">
        <f>'kosten tabel 2015'!K2022</f>
        <v>25300</v>
      </c>
      <c r="D2022" s="197">
        <f>'kosten tabel 2015'!L2022</f>
        <v>26565</v>
      </c>
    </row>
    <row r="2023" spans="1:4" x14ac:dyDescent="0.25">
      <c r="A2023" s="197">
        <f>'kosten tabel 2015'!A2023</f>
        <v>202000</v>
      </c>
      <c r="B2023" s="197"/>
      <c r="C2023" s="197">
        <f>'kosten tabel 2015'!K2023</f>
        <v>25300</v>
      </c>
      <c r="D2023" s="197">
        <f>'kosten tabel 2015'!L2023</f>
        <v>26565</v>
      </c>
    </row>
    <row r="2024" spans="1:4" x14ac:dyDescent="0.25">
      <c r="A2024" s="197">
        <f>'kosten tabel 2015'!A2024</f>
        <v>202100</v>
      </c>
      <c r="B2024" s="197"/>
      <c r="C2024" s="197">
        <f>'kosten tabel 2015'!K2024</f>
        <v>25300</v>
      </c>
      <c r="D2024" s="197">
        <f>'kosten tabel 2015'!L2024</f>
        <v>26565</v>
      </c>
    </row>
    <row r="2025" spans="1:4" x14ac:dyDescent="0.25">
      <c r="A2025" s="197">
        <f>'kosten tabel 2015'!A2025</f>
        <v>202200</v>
      </c>
      <c r="B2025" s="197"/>
      <c r="C2025" s="197">
        <f>'kosten tabel 2015'!K2025</f>
        <v>25300</v>
      </c>
      <c r="D2025" s="197">
        <f>'kosten tabel 2015'!L2025</f>
        <v>26565</v>
      </c>
    </row>
    <row r="2026" spans="1:4" x14ac:dyDescent="0.25">
      <c r="A2026" s="197">
        <f>'kosten tabel 2015'!A2026</f>
        <v>202300</v>
      </c>
      <c r="B2026" s="197"/>
      <c r="C2026" s="197">
        <f>'kosten tabel 2015'!K2026</f>
        <v>25300</v>
      </c>
      <c r="D2026" s="197">
        <f>'kosten tabel 2015'!L2026</f>
        <v>26565</v>
      </c>
    </row>
    <row r="2027" spans="1:4" x14ac:dyDescent="0.25">
      <c r="A2027" s="197">
        <f>'kosten tabel 2015'!A2027</f>
        <v>202400</v>
      </c>
      <c r="B2027" s="197"/>
      <c r="C2027" s="197">
        <f>'kosten tabel 2015'!K2027</f>
        <v>25300</v>
      </c>
      <c r="D2027" s="197">
        <f>'kosten tabel 2015'!L2027</f>
        <v>26565</v>
      </c>
    </row>
    <row r="2028" spans="1:4" x14ac:dyDescent="0.25">
      <c r="A2028" s="197">
        <f>'kosten tabel 2015'!A2028</f>
        <v>202500</v>
      </c>
      <c r="B2028" s="197"/>
      <c r="C2028" s="197">
        <f>'kosten tabel 2015'!K2028</f>
        <v>25300</v>
      </c>
      <c r="D2028" s="197">
        <f>'kosten tabel 2015'!L2028</f>
        <v>26565</v>
      </c>
    </row>
    <row r="2029" spans="1:4" x14ac:dyDescent="0.25">
      <c r="A2029" s="197">
        <f>'kosten tabel 2015'!A2029</f>
        <v>202600</v>
      </c>
      <c r="B2029" s="197"/>
      <c r="C2029" s="197">
        <f>'kosten tabel 2015'!K2029</f>
        <v>25400</v>
      </c>
      <c r="D2029" s="197">
        <f>'kosten tabel 2015'!L2029</f>
        <v>26670</v>
      </c>
    </row>
    <row r="2030" spans="1:4" x14ac:dyDescent="0.25">
      <c r="A2030" s="197">
        <f>'kosten tabel 2015'!A2030</f>
        <v>202700</v>
      </c>
      <c r="B2030" s="197"/>
      <c r="C2030" s="197">
        <f>'kosten tabel 2015'!K2030</f>
        <v>25400</v>
      </c>
      <c r="D2030" s="197">
        <f>'kosten tabel 2015'!L2030</f>
        <v>26670</v>
      </c>
    </row>
    <row r="2031" spans="1:4" x14ac:dyDescent="0.25">
      <c r="A2031" s="197">
        <f>'kosten tabel 2015'!A2031</f>
        <v>202800</v>
      </c>
      <c r="B2031" s="197"/>
      <c r="C2031" s="197">
        <f>'kosten tabel 2015'!K2031</f>
        <v>25400</v>
      </c>
      <c r="D2031" s="197">
        <f>'kosten tabel 2015'!L2031</f>
        <v>26670</v>
      </c>
    </row>
    <row r="2032" spans="1:4" x14ac:dyDescent="0.25">
      <c r="A2032" s="197">
        <f>'kosten tabel 2015'!A2032</f>
        <v>202900</v>
      </c>
      <c r="B2032" s="197"/>
      <c r="C2032" s="197">
        <f>'kosten tabel 2015'!K2032</f>
        <v>25400</v>
      </c>
      <c r="D2032" s="197">
        <f>'kosten tabel 2015'!L2032</f>
        <v>26670</v>
      </c>
    </row>
    <row r="2033" spans="1:4" x14ac:dyDescent="0.25">
      <c r="A2033" s="197">
        <f>'kosten tabel 2015'!A2033</f>
        <v>203000</v>
      </c>
      <c r="B2033" s="197"/>
      <c r="C2033" s="197">
        <f>'kosten tabel 2015'!K2033</f>
        <v>25400</v>
      </c>
      <c r="D2033" s="197">
        <f>'kosten tabel 2015'!L2033</f>
        <v>26670</v>
      </c>
    </row>
    <row r="2034" spans="1:4" x14ac:dyDescent="0.25">
      <c r="A2034" s="197">
        <f>'kosten tabel 2015'!A2034</f>
        <v>203100</v>
      </c>
      <c r="B2034" s="197"/>
      <c r="C2034" s="197">
        <f>'kosten tabel 2015'!K2034</f>
        <v>25400</v>
      </c>
      <c r="D2034" s="197">
        <f>'kosten tabel 2015'!L2034</f>
        <v>26670</v>
      </c>
    </row>
    <row r="2035" spans="1:4" x14ac:dyDescent="0.25">
      <c r="A2035" s="197">
        <f>'kosten tabel 2015'!A2035</f>
        <v>203200</v>
      </c>
      <c r="B2035" s="197"/>
      <c r="C2035" s="197">
        <f>'kosten tabel 2015'!K2035</f>
        <v>25400</v>
      </c>
      <c r="D2035" s="197">
        <f>'kosten tabel 2015'!L2035</f>
        <v>26670</v>
      </c>
    </row>
    <row r="2036" spans="1:4" x14ac:dyDescent="0.25">
      <c r="A2036" s="197">
        <f>'kosten tabel 2015'!A2036</f>
        <v>203300</v>
      </c>
      <c r="B2036" s="197"/>
      <c r="C2036" s="197">
        <f>'kosten tabel 2015'!K2036</f>
        <v>25400</v>
      </c>
      <c r="D2036" s="197">
        <f>'kosten tabel 2015'!L2036</f>
        <v>26670</v>
      </c>
    </row>
    <row r="2037" spans="1:4" x14ac:dyDescent="0.25">
      <c r="A2037" s="197">
        <f>'kosten tabel 2015'!A2037</f>
        <v>203400</v>
      </c>
      <c r="B2037" s="197"/>
      <c r="C2037" s="197">
        <f>'kosten tabel 2015'!K2037</f>
        <v>25400</v>
      </c>
      <c r="D2037" s="197">
        <f>'kosten tabel 2015'!L2037</f>
        <v>26670</v>
      </c>
    </row>
    <row r="2038" spans="1:4" x14ac:dyDescent="0.25">
      <c r="A2038" s="197">
        <f>'kosten tabel 2015'!A2038</f>
        <v>203500</v>
      </c>
      <c r="B2038" s="197"/>
      <c r="C2038" s="197">
        <f>'kosten tabel 2015'!K2038</f>
        <v>25400</v>
      </c>
      <c r="D2038" s="197">
        <f>'kosten tabel 2015'!L2038</f>
        <v>26670</v>
      </c>
    </row>
    <row r="2039" spans="1:4" x14ac:dyDescent="0.25">
      <c r="A2039" s="197">
        <f>'kosten tabel 2015'!A2039</f>
        <v>203600</v>
      </c>
      <c r="B2039" s="197"/>
      <c r="C2039" s="197">
        <f>'kosten tabel 2015'!K2039</f>
        <v>25500</v>
      </c>
      <c r="D2039" s="197">
        <f>'kosten tabel 2015'!L2039</f>
        <v>26775</v>
      </c>
    </row>
    <row r="2040" spans="1:4" x14ac:dyDescent="0.25">
      <c r="A2040" s="197">
        <f>'kosten tabel 2015'!A2040</f>
        <v>203700</v>
      </c>
      <c r="B2040" s="197"/>
      <c r="C2040" s="197">
        <f>'kosten tabel 2015'!K2040</f>
        <v>25500</v>
      </c>
      <c r="D2040" s="197">
        <f>'kosten tabel 2015'!L2040</f>
        <v>26775</v>
      </c>
    </row>
    <row r="2041" spans="1:4" x14ac:dyDescent="0.25">
      <c r="A2041" s="197">
        <f>'kosten tabel 2015'!A2041</f>
        <v>203800</v>
      </c>
      <c r="B2041" s="197"/>
      <c r="C2041" s="197">
        <f>'kosten tabel 2015'!K2041</f>
        <v>25500</v>
      </c>
      <c r="D2041" s="197">
        <f>'kosten tabel 2015'!L2041</f>
        <v>26775</v>
      </c>
    </row>
    <row r="2042" spans="1:4" x14ac:dyDescent="0.25">
      <c r="A2042" s="197">
        <f>'kosten tabel 2015'!A2042</f>
        <v>203900</v>
      </c>
      <c r="B2042" s="197"/>
      <c r="C2042" s="197">
        <f>'kosten tabel 2015'!K2042</f>
        <v>25500</v>
      </c>
      <c r="D2042" s="197">
        <f>'kosten tabel 2015'!L2042</f>
        <v>26775</v>
      </c>
    </row>
    <row r="2043" spans="1:4" x14ac:dyDescent="0.25">
      <c r="A2043" s="197">
        <f>'kosten tabel 2015'!A2043</f>
        <v>204000</v>
      </c>
      <c r="B2043" s="197"/>
      <c r="C2043" s="197">
        <f>'kosten tabel 2015'!K2043</f>
        <v>25500</v>
      </c>
      <c r="D2043" s="197">
        <f>'kosten tabel 2015'!L2043</f>
        <v>26775</v>
      </c>
    </row>
    <row r="2044" spans="1:4" x14ac:dyDescent="0.25">
      <c r="A2044" s="197">
        <f>'kosten tabel 2015'!A2044</f>
        <v>204100</v>
      </c>
      <c r="B2044" s="197"/>
      <c r="C2044" s="197">
        <f>'kosten tabel 2015'!K2044</f>
        <v>25500</v>
      </c>
      <c r="D2044" s="197">
        <f>'kosten tabel 2015'!L2044</f>
        <v>26775</v>
      </c>
    </row>
    <row r="2045" spans="1:4" x14ac:dyDescent="0.25">
      <c r="A2045" s="197">
        <f>'kosten tabel 2015'!A2045</f>
        <v>204200</v>
      </c>
      <c r="B2045" s="197"/>
      <c r="C2045" s="197">
        <f>'kosten tabel 2015'!K2045</f>
        <v>25500</v>
      </c>
      <c r="D2045" s="197">
        <f>'kosten tabel 2015'!L2045</f>
        <v>26775</v>
      </c>
    </row>
    <row r="2046" spans="1:4" x14ac:dyDescent="0.25">
      <c r="A2046" s="197">
        <f>'kosten tabel 2015'!A2046</f>
        <v>204300</v>
      </c>
      <c r="B2046" s="197"/>
      <c r="C2046" s="197">
        <f>'kosten tabel 2015'!K2046</f>
        <v>25500</v>
      </c>
      <c r="D2046" s="197">
        <f>'kosten tabel 2015'!L2046</f>
        <v>26775</v>
      </c>
    </row>
    <row r="2047" spans="1:4" x14ac:dyDescent="0.25">
      <c r="A2047" s="197">
        <f>'kosten tabel 2015'!A2047</f>
        <v>204400</v>
      </c>
      <c r="B2047" s="197"/>
      <c r="C2047" s="197">
        <f>'kosten tabel 2015'!K2047</f>
        <v>25500</v>
      </c>
      <c r="D2047" s="197">
        <f>'kosten tabel 2015'!L2047</f>
        <v>26775</v>
      </c>
    </row>
    <row r="2048" spans="1:4" x14ac:dyDescent="0.25">
      <c r="A2048" s="197">
        <f>'kosten tabel 2015'!A2048</f>
        <v>204500</v>
      </c>
      <c r="B2048" s="197"/>
      <c r="C2048" s="197">
        <f>'kosten tabel 2015'!K2048</f>
        <v>25500</v>
      </c>
      <c r="D2048" s="197">
        <f>'kosten tabel 2015'!L2048</f>
        <v>26775</v>
      </c>
    </row>
    <row r="2049" spans="1:4" x14ac:dyDescent="0.25">
      <c r="A2049" s="197">
        <f>'kosten tabel 2015'!A2049</f>
        <v>204600</v>
      </c>
      <c r="B2049" s="197"/>
      <c r="C2049" s="197">
        <f>'kosten tabel 2015'!K2049</f>
        <v>25600</v>
      </c>
      <c r="D2049" s="197">
        <f>'kosten tabel 2015'!L2049</f>
        <v>26880</v>
      </c>
    </row>
    <row r="2050" spans="1:4" x14ac:dyDescent="0.25">
      <c r="A2050" s="197">
        <f>'kosten tabel 2015'!A2050</f>
        <v>204700</v>
      </c>
      <c r="B2050" s="197"/>
      <c r="C2050" s="197">
        <f>'kosten tabel 2015'!K2050</f>
        <v>25600</v>
      </c>
      <c r="D2050" s="197">
        <f>'kosten tabel 2015'!L2050</f>
        <v>26880</v>
      </c>
    </row>
    <row r="2051" spans="1:4" x14ac:dyDescent="0.25">
      <c r="A2051" s="197">
        <f>'kosten tabel 2015'!A2051</f>
        <v>204800</v>
      </c>
      <c r="B2051" s="197"/>
      <c r="C2051" s="197">
        <f>'kosten tabel 2015'!K2051</f>
        <v>25600</v>
      </c>
      <c r="D2051" s="197">
        <f>'kosten tabel 2015'!L2051</f>
        <v>26880</v>
      </c>
    </row>
    <row r="2052" spans="1:4" x14ac:dyDescent="0.25">
      <c r="A2052" s="197">
        <f>'kosten tabel 2015'!A2052</f>
        <v>204900</v>
      </c>
      <c r="B2052" s="197"/>
      <c r="C2052" s="197">
        <f>'kosten tabel 2015'!K2052</f>
        <v>25600</v>
      </c>
      <c r="D2052" s="197">
        <f>'kosten tabel 2015'!L2052</f>
        <v>26880</v>
      </c>
    </row>
    <row r="2053" spans="1:4" x14ac:dyDescent="0.25">
      <c r="A2053" s="197">
        <f>'kosten tabel 2015'!A2053</f>
        <v>205000</v>
      </c>
      <c r="B2053" s="197"/>
      <c r="C2053" s="197">
        <f>'kosten tabel 2015'!K2053</f>
        <v>25600</v>
      </c>
      <c r="D2053" s="197">
        <f>'kosten tabel 2015'!L2053</f>
        <v>26880</v>
      </c>
    </row>
    <row r="2054" spans="1:4" x14ac:dyDescent="0.25">
      <c r="A2054" s="197">
        <f>'kosten tabel 2015'!A2054</f>
        <v>205100</v>
      </c>
      <c r="B2054" s="197"/>
      <c r="C2054" s="197">
        <f>'kosten tabel 2015'!K2054</f>
        <v>25600</v>
      </c>
      <c r="D2054" s="197">
        <f>'kosten tabel 2015'!L2054</f>
        <v>26880</v>
      </c>
    </row>
    <row r="2055" spans="1:4" x14ac:dyDescent="0.25">
      <c r="A2055" s="197">
        <f>'kosten tabel 2015'!A2055</f>
        <v>205200</v>
      </c>
      <c r="B2055" s="197"/>
      <c r="C2055" s="197">
        <f>'kosten tabel 2015'!K2055</f>
        <v>25600</v>
      </c>
      <c r="D2055" s="197">
        <f>'kosten tabel 2015'!L2055</f>
        <v>26880</v>
      </c>
    </row>
    <row r="2056" spans="1:4" x14ac:dyDescent="0.25">
      <c r="A2056" s="197">
        <f>'kosten tabel 2015'!A2056</f>
        <v>205300</v>
      </c>
      <c r="B2056" s="197"/>
      <c r="C2056" s="197">
        <f>'kosten tabel 2015'!K2056</f>
        <v>25600</v>
      </c>
      <c r="D2056" s="197">
        <f>'kosten tabel 2015'!L2056</f>
        <v>26880</v>
      </c>
    </row>
    <row r="2057" spans="1:4" x14ac:dyDescent="0.25">
      <c r="A2057" s="197">
        <f>'kosten tabel 2015'!A2057</f>
        <v>205400</v>
      </c>
      <c r="B2057" s="197"/>
      <c r="C2057" s="197">
        <f>'kosten tabel 2015'!K2057</f>
        <v>25600</v>
      </c>
      <c r="D2057" s="197">
        <f>'kosten tabel 2015'!L2057</f>
        <v>26880</v>
      </c>
    </row>
    <row r="2058" spans="1:4" x14ac:dyDescent="0.25">
      <c r="A2058" s="197">
        <f>'kosten tabel 2015'!A2058</f>
        <v>205500</v>
      </c>
      <c r="B2058" s="197"/>
      <c r="C2058" s="197">
        <f>'kosten tabel 2015'!K2058</f>
        <v>25600</v>
      </c>
      <c r="D2058" s="197">
        <f>'kosten tabel 2015'!L2058</f>
        <v>26880</v>
      </c>
    </row>
    <row r="2059" spans="1:4" x14ac:dyDescent="0.25">
      <c r="A2059" s="197">
        <f>'kosten tabel 2015'!A2059</f>
        <v>205600</v>
      </c>
      <c r="B2059" s="197"/>
      <c r="C2059" s="197">
        <f>'kosten tabel 2015'!K2059</f>
        <v>25700</v>
      </c>
      <c r="D2059" s="197">
        <f>'kosten tabel 2015'!L2059</f>
        <v>26985</v>
      </c>
    </row>
    <row r="2060" spans="1:4" x14ac:dyDescent="0.25">
      <c r="A2060" s="197">
        <f>'kosten tabel 2015'!A2060</f>
        <v>205700</v>
      </c>
      <c r="B2060" s="197"/>
      <c r="C2060" s="197">
        <f>'kosten tabel 2015'!K2060</f>
        <v>25700</v>
      </c>
      <c r="D2060" s="197">
        <f>'kosten tabel 2015'!L2060</f>
        <v>26985</v>
      </c>
    </row>
    <row r="2061" spans="1:4" x14ac:dyDescent="0.25">
      <c r="A2061" s="197">
        <f>'kosten tabel 2015'!A2061</f>
        <v>205800</v>
      </c>
      <c r="B2061" s="197"/>
      <c r="C2061" s="197">
        <f>'kosten tabel 2015'!K2061</f>
        <v>25700</v>
      </c>
      <c r="D2061" s="197">
        <f>'kosten tabel 2015'!L2061</f>
        <v>26985</v>
      </c>
    </row>
    <row r="2062" spans="1:4" x14ac:dyDescent="0.25">
      <c r="A2062" s="197">
        <f>'kosten tabel 2015'!A2062</f>
        <v>205900</v>
      </c>
      <c r="B2062" s="197"/>
      <c r="C2062" s="197">
        <f>'kosten tabel 2015'!K2062</f>
        <v>25700</v>
      </c>
      <c r="D2062" s="197">
        <f>'kosten tabel 2015'!L2062</f>
        <v>26985</v>
      </c>
    </row>
    <row r="2063" spans="1:4" x14ac:dyDescent="0.25">
      <c r="A2063" s="197">
        <f>'kosten tabel 2015'!A2063</f>
        <v>206000</v>
      </c>
      <c r="B2063" s="197"/>
      <c r="C2063" s="197">
        <f>'kosten tabel 2015'!K2063</f>
        <v>25700</v>
      </c>
      <c r="D2063" s="197">
        <f>'kosten tabel 2015'!L2063</f>
        <v>26985</v>
      </c>
    </row>
    <row r="2064" spans="1:4" x14ac:dyDescent="0.25">
      <c r="A2064" s="197">
        <f>'kosten tabel 2015'!A2064</f>
        <v>206100</v>
      </c>
      <c r="B2064" s="197"/>
      <c r="C2064" s="197">
        <f>'kosten tabel 2015'!K2064</f>
        <v>25700</v>
      </c>
      <c r="D2064" s="197">
        <f>'kosten tabel 2015'!L2064</f>
        <v>26985</v>
      </c>
    </row>
    <row r="2065" spans="1:4" x14ac:dyDescent="0.25">
      <c r="A2065" s="197">
        <f>'kosten tabel 2015'!A2065</f>
        <v>206200</v>
      </c>
      <c r="B2065" s="197"/>
      <c r="C2065" s="197">
        <f>'kosten tabel 2015'!K2065</f>
        <v>25700</v>
      </c>
      <c r="D2065" s="197">
        <f>'kosten tabel 2015'!L2065</f>
        <v>26985</v>
      </c>
    </row>
    <row r="2066" spans="1:4" x14ac:dyDescent="0.25">
      <c r="A2066" s="197">
        <f>'kosten tabel 2015'!A2066</f>
        <v>206300</v>
      </c>
      <c r="B2066" s="197"/>
      <c r="C2066" s="197">
        <f>'kosten tabel 2015'!K2066</f>
        <v>25700</v>
      </c>
      <c r="D2066" s="197">
        <f>'kosten tabel 2015'!L2066</f>
        <v>26985</v>
      </c>
    </row>
    <row r="2067" spans="1:4" x14ac:dyDescent="0.25">
      <c r="A2067" s="197">
        <f>'kosten tabel 2015'!A2067</f>
        <v>206400</v>
      </c>
      <c r="B2067" s="197"/>
      <c r="C2067" s="197">
        <f>'kosten tabel 2015'!K2067</f>
        <v>25700</v>
      </c>
      <c r="D2067" s="197">
        <f>'kosten tabel 2015'!L2067</f>
        <v>26985</v>
      </c>
    </row>
    <row r="2068" spans="1:4" x14ac:dyDescent="0.25">
      <c r="A2068" s="197">
        <f>'kosten tabel 2015'!A2068</f>
        <v>206500</v>
      </c>
      <c r="B2068" s="197"/>
      <c r="C2068" s="197">
        <f>'kosten tabel 2015'!K2068</f>
        <v>25700</v>
      </c>
      <c r="D2068" s="197">
        <f>'kosten tabel 2015'!L2068</f>
        <v>26985</v>
      </c>
    </row>
    <row r="2069" spans="1:4" x14ac:dyDescent="0.25">
      <c r="A2069" s="197">
        <f>'kosten tabel 2015'!A2069</f>
        <v>206600</v>
      </c>
      <c r="B2069" s="197"/>
      <c r="C2069" s="197">
        <f>'kosten tabel 2015'!K2069</f>
        <v>25800</v>
      </c>
      <c r="D2069" s="197">
        <f>'kosten tabel 2015'!L2069</f>
        <v>27090</v>
      </c>
    </row>
    <row r="2070" spans="1:4" x14ac:dyDescent="0.25">
      <c r="A2070" s="197">
        <f>'kosten tabel 2015'!A2070</f>
        <v>206700</v>
      </c>
      <c r="B2070" s="197"/>
      <c r="C2070" s="197">
        <f>'kosten tabel 2015'!K2070</f>
        <v>25800</v>
      </c>
      <c r="D2070" s="197">
        <f>'kosten tabel 2015'!L2070</f>
        <v>27090</v>
      </c>
    </row>
    <row r="2071" spans="1:4" x14ac:dyDescent="0.25">
      <c r="A2071" s="197">
        <f>'kosten tabel 2015'!A2071</f>
        <v>206800</v>
      </c>
      <c r="B2071" s="197"/>
      <c r="C2071" s="197">
        <f>'kosten tabel 2015'!K2071</f>
        <v>25800</v>
      </c>
      <c r="D2071" s="197">
        <f>'kosten tabel 2015'!L2071</f>
        <v>27090</v>
      </c>
    </row>
    <row r="2072" spans="1:4" x14ac:dyDescent="0.25">
      <c r="A2072" s="197">
        <f>'kosten tabel 2015'!A2072</f>
        <v>206900</v>
      </c>
      <c r="B2072" s="197"/>
      <c r="C2072" s="197">
        <f>'kosten tabel 2015'!K2072</f>
        <v>25800</v>
      </c>
      <c r="D2072" s="197">
        <f>'kosten tabel 2015'!L2072</f>
        <v>27090</v>
      </c>
    </row>
    <row r="2073" spans="1:4" x14ac:dyDescent="0.25">
      <c r="A2073" s="197">
        <f>'kosten tabel 2015'!A2073</f>
        <v>207000</v>
      </c>
      <c r="B2073" s="197"/>
      <c r="C2073" s="197">
        <f>'kosten tabel 2015'!K2073</f>
        <v>25800</v>
      </c>
      <c r="D2073" s="197">
        <f>'kosten tabel 2015'!L2073</f>
        <v>27090</v>
      </c>
    </row>
    <row r="2074" spans="1:4" x14ac:dyDescent="0.25">
      <c r="A2074" s="197">
        <f>'kosten tabel 2015'!A2074</f>
        <v>207100</v>
      </c>
      <c r="B2074" s="197"/>
      <c r="C2074" s="197">
        <f>'kosten tabel 2015'!K2074</f>
        <v>25800</v>
      </c>
      <c r="D2074" s="197">
        <f>'kosten tabel 2015'!L2074</f>
        <v>27090</v>
      </c>
    </row>
    <row r="2075" spans="1:4" x14ac:dyDescent="0.25">
      <c r="A2075" s="197">
        <f>'kosten tabel 2015'!A2075</f>
        <v>207200</v>
      </c>
      <c r="B2075" s="197"/>
      <c r="C2075" s="197">
        <f>'kosten tabel 2015'!K2075</f>
        <v>25800</v>
      </c>
      <c r="D2075" s="197">
        <f>'kosten tabel 2015'!L2075</f>
        <v>27090</v>
      </c>
    </row>
    <row r="2076" spans="1:4" x14ac:dyDescent="0.25">
      <c r="A2076" s="197">
        <f>'kosten tabel 2015'!A2076</f>
        <v>207300</v>
      </c>
      <c r="B2076" s="197"/>
      <c r="C2076" s="197">
        <f>'kosten tabel 2015'!K2076</f>
        <v>25800</v>
      </c>
      <c r="D2076" s="197">
        <f>'kosten tabel 2015'!L2076</f>
        <v>27090</v>
      </c>
    </row>
    <row r="2077" spans="1:4" x14ac:dyDescent="0.25">
      <c r="A2077" s="197">
        <f>'kosten tabel 2015'!A2077</f>
        <v>207400</v>
      </c>
      <c r="B2077" s="197"/>
      <c r="C2077" s="197">
        <f>'kosten tabel 2015'!K2077</f>
        <v>25800</v>
      </c>
      <c r="D2077" s="197">
        <f>'kosten tabel 2015'!L2077</f>
        <v>27090</v>
      </c>
    </row>
    <row r="2078" spans="1:4" x14ac:dyDescent="0.25">
      <c r="A2078" s="197">
        <f>'kosten tabel 2015'!A2078</f>
        <v>207500</v>
      </c>
      <c r="B2078" s="197"/>
      <c r="C2078" s="197">
        <f>'kosten tabel 2015'!K2078</f>
        <v>25800</v>
      </c>
      <c r="D2078" s="197">
        <f>'kosten tabel 2015'!L2078</f>
        <v>27090</v>
      </c>
    </row>
    <row r="2079" spans="1:4" x14ac:dyDescent="0.25">
      <c r="A2079" s="197">
        <f>'kosten tabel 2015'!A2079</f>
        <v>207600</v>
      </c>
      <c r="B2079" s="197"/>
      <c r="C2079" s="197">
        <f>'kosten tabel 2015'!K2079</f>
        <v>25900</v>
      </c>
      <c r="D2079" s="197">
        <f>'kosten tabel 2015'!L2079</f>
        <v>27195</v>
      </c>
    </row>
    <row r="2080" spans="1:4" x14ac:dyDescent="0.25">
      <c r="A2080" s="197">
        <f>'kosten tabel 2015'!A2080</f>
        <v>207700</v>
      </c>
      <c r="B2080" s="197"/>
      <c r="C2080" s="197">
        <f>'kosten tabel 2015'!K2080</f>
        <v>25900</v>
      </c>
      <c r="D2080" s="197">
        <f>'kosten tabel 2015'!L2080</f>
        <v>27195</v>
      </c>
    </row>
    <row r="2081" spans="1:4" x14ac:dyDescent="0.25">
      <c r="A2081" s="197">
        <f>'kosten tabel 2015'!A2081</f>
        <v>207800</v>
      </c>
      <c r="B2081" s="197"/>
      <c r="C2081" s="197">
        <f>'kosten tabel 2015'!K2081</f>
        <v>25900</v>
      </c>
      <c r="D2081" s="197">
        <f>'kosten tabel 2015'!L2081</f>
        <v>27195</v>
      </c>
    </row>
    <row r="2082" spans="1:4" x14ac:dyDescent="0.25">
      <c r="A2082" s="197">
        <f>'kosten tabel 2015'!A2082</f>
        <v>207900</v>
      </c>
      <c r="B2082" s="197"/>
      <c r="C2082" s="197">
        <f>'kosten tabel 2015'!K2082</f>
        <v>25900</v>
      </c>
      <c r="D2082" s="197">
        <f>'kosten tabel 2015'!L2082</f>
        <v>27195</v>
      </c>
    </row>
    <row r="2083" spans="1:4" x14ac:dyDescent="0.25">
      <c r="A2083" s="197">
        <f>'kosten tabel 2015'!A2083</f>
        <v>208000</v>
      </c>
      <c r="B2083" s="197"/>
      <c r="C2083" s="197">
        <f>'kosten tabel 2015'!K2083</f>
        <v>25900</v>
      </c>
      <c r="D2083" s="197">
        <f>'kosten tabel 2015'!L2083</f>
        <v>27195</v>
      </c>
    </row>
    <row r="2084" spans="1:4" x14ac:dyDescent="0.25">
      <c r="A2084" s="197">
        <f>'kosten tabel 2015'!A2084</f>
        <v>208100</v>
      </c>
      <c r="B2084" s="197"/>
      <c r="C2084" s="197">
        <f>'kosten tabel 2015'!K2084</f>
        <v>25900</v>
      </c>
      <c r="D2084" s="197">
        <f>'kosten tabel 2015'!L2084</f>
        <v>27195</v>
      </c>
    </row>
    <row r="2085" spans="1:4" x14ac:dyDescent="0.25">
      <c r="A2085" s="197">
        <f>'kosten tabel 2015'!A2085</f>
        <v>208200</v>
      </c>
      <c r="B2085" s="197"/>
      <c r="C2085" s="197">
        <f>'kosten tabel 2015'!K2085</f>
        <v>25900</v>
      </c>
      <c r="D2085" s="197">
        <f>'kosten tabel 2015'!L2085</f>
        <v>27195</v>
      </c>
    </row>
    <row r="2086" spans="1:4" x14ac:dyDescent="0.25">
      <c r="A2086" s="197">
        <f>'kosten tabel 2015'!A2086</f>
        <v>208300</v>
      </c>
      <c r="B2086" s="197"/>
      <c r="C2086" s="197">
        <f>'kosten tabel 2015'!K2086</f>
        <v>25900</v>
      </c>
      <c r="D2086" s="197">
        <f>'kosten tabel 2015'!L2086</f>
        <v>27195</v>
      </c>
    </row>
    <row r="2087" spans="1:4" x14ac:dyDescent="0.25">
      <c r="A2087" s="197">
        <f>'kosten tabel 2015'!A2087</f>
        <v>208400</v>
      </c>
      <c r="B2087" s="197"/>
      <c r="C2087" s="197">
        <f>'kosten tabel 2015'!K2087</f>
        <v>25900</v>
      </c>
      <c r="D2087" s="197">
        <f>'kosten tabel 2015'!L2087</f>
        <v>27195</v>
      </c>
    </row>
    <row r="2088" spans="1:4" x14ac:dyDescent="0.25">
      <c r="A2088" s="197">
        <f>'kosten tabel 2015'!A2088</f>
        <v>208500</v>
      </c>
      <c r="B2088" s="197"/>
      <c r="C2088" s="197">
        <f>'kosten tabel 2015'!K2088</f>
        <v>25900</v>
      </c>
      <c r="D2088" s="197">
        <f>'kosten tabel 2015'!L2088</f>
        <v>27195</v>
      </c>
    </row>
    <row r="2089" spans="1:4" x14ac:dyDescent="0.25">
      <c r="A2089" s="197">
        <f>'kosten tabel 2015'!A2089</f>
        <v>208600</v>
      </c>
      <c r="B2089" s="197"/>
      <c r="C2089" s="197">
        <f>'kosten tabel 2015'!K2089</f>
        <v>26000</v>
      </c>
      <c r="D2089" s="197">
        <f>'kosten tabel 2015'!L2089</f>
        <v>27300</v>
      </c>
    </row>
    <row r="2090" spans="1:4" x14ac:dyDescent="0.25">
      <c r="A2090" s="197">
        <f>'kosten tabel 2015'!A2090</f>
        <v>208700</v>
      </c>
      <c r="B2090" s="197"/>
      <c r="C2090" s="197">
        <f>'kosten tabel 2015'!K2090</f>
        <v>26000</v>
      </c>
      <c r="D2090" s="197">
        <f>'kosten tabel 2015'!L2090</f>
        <v>27300</v>
      </c>
    </row>
    <row r="2091" spans="1:4" x14ac:dyDescent="0.25">
      <c r="A2091" s="197">
        <f>'kosten tabel 2015'!A2091</f>
        <v>208800</v>
      </c>
      <c r="B2091" s="197"/>
      <c r="C2091" s="197">
        <f>'kosten tabel 2015'!K2091</f>
        <v>26000</v>
      </c>
      <c r="D2091" s="197">
        <f>'kosten tabel 2015'!L2091</f>
        <v>27300</v>
      </c>
    </row>
    <row r="2092" spans="1:4" x14ac:dyDescent="0.25">
      <c r="A2092" s="197">
        <f>'kosten tabel 2015'!A2092</f>
        <v>208900</v>
      </c>
      <c r="B2092" s="197"/>
      <c r="C2092" s="197">
        <f>'kosten tabel 2015'!K2092</f>
        <v>26000</v>
      </c>
      <c r="D2092" s="197">
        <f>'kosten tabel 2015'!L2092</f>
        <v>27300</v>
      </c>
    </row>
    <row r="2093" spans="1:4" x14ac:dyDescent="0.25">
      <c r="A2093" s="197">
        <f>'kosten tabel 2015'!A2093</f>
        <v>209000</v>
      </c>
      <c r="B2093" s="197"/>
      <c r="C2093" s="197">
        <f>'kosten tabel 2015'!K2093</f>
        <v>26000</v>
      </c>
      <c r="D2093" s="197">
        <f>'kosten tabel 2015'!L2093</f>
        <v>27300</v>
      </c>
    </row>
    <row r="2094" spans="1:4" x14ac:dyDescent="0.25">
      <c r="A2094" s="197">
        <f>'kosten tabel 2015'!A2094</f>
        <v>209100</v>
      </c>
      <c r="B2094" s="197"/>
      <c r="C2094" s="197">
        <f>'kosten tabel 2015'!K2094</f>
        <v>26000</v>
      </c>
      <c r="D2094" s="197">
        <f>'kosten tabel 2015'!L2094</f>
        <v>27300</v>
      </c>
    </row>
    <row r="2095" spans="1:4" x14ac:dyDescent="0.25">
      <c r="A2095" s="197">
        <f>'kosten tabel 2015'!A2095</f>
        <v>209200</v>
      </c>
      <c r="B2095" s="197"/>
      <c r="C2095" s="197">
        <f>'kosten tabel 2015'!K2095</f>
        <v>26000</v>
      </c>
      <c r="D2095" s="197">
        <f>'kosten tabel 2015'!L2095</f>
        <v>27300</v>
      </c>
    </row>
    <row r="2096" spans="1:4" x14ac:dyDescent="0.25">
      <c r="A2096" s="197">
        <f>'kosten tabel 2015'!A2096</f>
        <v>209300</v>
      </c>
      <c r="B2096" s="197"/>
      <c r="C2096" s="197">
        <f>'kosten tabel 2015'!K2096</f>
        <v>26000</v>
      </c>
      <c r="D2096" s="197">
        <f>'kosten tabel 2015'!L2096</f>
        <v>27300</v>
      </c>
    </row>
    <row r="2097" spans="1:4" x14ac:dyDescent="0.25">
      <c r="A2097" s="197">
        <f>'kosten tabel 2015'!A2097</f>
        <v>209400</v>
      </c>
      <c r="B2097" s="197"/>
      <c r="C2097" s="197">
        <f>'kosten tabel 2015'!K2097</f>
        <v>26000</v>
      </c>
      <c r="D2097" s="197">
        <f>'kosten tabel 2015'!L2097</f>
        <v>27300</v>
      </c>
    </row>
    <row r="2098" spans="1:4" x14ac:dyDescent="0.25">
      <c r="A2098" s="197">
        <f>'kosten tabel 2015'!A2098</f>
        <v>209500</v>
      </c>
      <c r="B2098" s="197"/>
      <c r="C2098" s="197">
        <f>'kosten tabel 2015'!K2098</f>
        <v>26000</v>
      </c>
      <c r="D2098" s="197">
        <f>'kosten tabel 2015'!L2098</f>
        <v>27300</v>
      </c>
    </row>
    <row r="2099" spans="1:4" x14ac:dyDescent="0.25">
      <c r="A2099" s="197">
        <f>'kosten tabel 2015'!A2099</f>
        <v>209600</v>
      </c>
      <c r="B2099" s="197"/>
      <c r="C2099" s="197">
        <f>'kosten tabel 2015'!K2099</f>
        <v>26000</v>
      </c>
      <c r="D2099" s="197">
        <f>'kosten tabel 2015'!L2099</f>
        <v>27300</v>
      </c>
    </row>
    <row r="2100" spans="1:4" x14ac:dyDescent="0.25">
      <c r="A2100" s="197">
        <f>'kosten tabel 2015'!A2100</f>
        <v>209700</v>
      </c>
      <c r="B2100" s="197"/>
      <c r="C2100" s="197">
        <f>'kosten tabel 2015'!K2100</f>
        <v>26100</v>
      </c>
      <c r="D2100" s="197">
        <f>'kosten tabel 2015'!L2100</f>
        <v>27405</v>
      </c>
    </row>
    <row r="2101" spans="1:4" x14ac:dyDescent="0.25">
      <c r="A2101" s="197">
        <f>'kosten tabel 2015'!A2101</f>
        <v>209800</v>
      </c>
      <c r="B2101" s="197"/>
      <c r="C2101" s="197">
        <f>'kosten tabel 2015'!K2101</f>
        <v>26100</v>
      </c>
      <c r="D2101" s="197">
        <f>'kosten tabel 2015'!L2101</f>
        <v>27405</v>
      </c>
    </row>
    <row r="2102" spans="1:4" x14ac:dyDescent="0.25">
      <c r="A2102" s="197">
        <f>'kosten tabel 2015'!A2102</f>
        <v>209900</v>
      </c>
      <c r="B2102" s="197"/>
      <c r="C2102" s="197">
        <f>'kosten tabel 2015'!K2102</f>
        <v>26100</v>
      </c>
      <c r="D2102" s="197">
        <f>'kosten tabel 2015'!L2102</f>
        <v>27405</v>
      </c>
    </row>
    <row r="2103" spans="1:4" x14ac:dyDescent="0.25">
      <c r="A2103" s="197">
        <f>'kosten tabel 2015'!A2103</f>
        <v>210000</v>
      </c>
      <c r="B2103" s="197"/>
      <c r="C2103" s="197">
        <f>'kosten tabel 2015'!K2103</f>
        <v>26100</v>
      </c>
      <c r="D2103" s="197">
        <f>'kosten tabel 2015'!L2103</f>
        <v>27405</v>
      </c>
    </row>
    <row r="2104" spans="1:4" x14ac:dyDescent="0.25">
      <c r="A2104" s="197">
        <f>'kosten tabel 2015'!A2104</f>
        <v>210100</v>
      </c>
      <c r="B2104" s="197"/>
      <c r="C2104" s="197">
        <f>'kosten tabel 2015'!K2104</f>
        <v>26100</v>
      </c>
      <c r="D2104" s="197">
        <f>'kosten tabel 2015'!L2104</f>
        <v>27405</v>
      </c>
    </row>
    <row r="2105" spans="1:4" x14ac:dyDescent="0.25">
      <c r="A2105" s="197">
        <f>'kosten tabel 2015'!A2105</f>
        <v>210200</v>
      </c>
      <c r="B2105" s="197"/>
      <c r="C2105" s="197">
        <f>'kosten tabel 2015'!K2105</f>
        <v>26100</v>
      </c>
      <c r="D2105" s="197">
        <f>'kosten tabel 2015'!L2105</f>
        <v>27405</v>
      </c>
    </row>
    <row r="2106" spans="1:4" x14ac:dyDescent="0.25">
      <c r="A2106" s="197">
        <f>'kosten tabel 2015'!A2106</f>
        <v>210300</v>
      </c>
      <c r="B2106" s="197"/>
      <c r="C2106" s="197">
        <f>'kosten tabel 2015'!K2106</f>
        <v>26100</v>
      </c>
      <c r="D2106" s="197">
        <f>'kosten tabel 2015'!L2106</f>
        <v>27405</v>
      </c>
    </row>
    <row r="2107" spans="1:4" x14ac:dyDescent="0.25">
      <c r="A2107" s="197">
        <f>'kosten tabel 2015'!A2107</f>
        <v>210400</v>
      </c>
      <c r="B2107" s="197"/>
      <c r="C2107" s="197">
        <f>'kosten tabel 2015'!K2107</f>
        <v>26100</v>
      </c>
      <c r="D2107" s="197">
        <f>'kosten tabel 2015'!L2107</f>
        <v>27405</v>
      </c>
    </row>
    <row r="2108" spans="1:4" x14ac:dyDescent="0.25">
      <c r="A2108" s="197">
        <f>'kosten tabel 2015'!A2108</f>
        <v>210500</v>
      </c>
      <c r="B2108" s="197"/>
      <c r="C2108" s="197">
        <f>'kosten tabel 2015'!K2108</f>
        <v>26100</v>
      </c>
      <c r="D2108" s="197">
        <f>'kosten tabel 2015'!L2108</f>
        <v>27405</v>
      </c>
    </row>
    <row r="2109" spans="1:4" x14ac:dyDescent="0.25">
      <c r="A2109" s="197">
        <f>'kosten tabel 2015'!A2109</f>
        <v>210600</v>
      </c>
      <c r="B2109" s="197"/>
      <c r="C2109" s="197">
        <f>'kosten tabel 2015'!K2109</f>
        <v>26100</v>
      </c>
      <c r="D2109" s="197">
        <f>'kosten tabel 2015'!L2109</f>
        <v>27405</v>
      </c>
    </row>
    <row r="2110" spans="1:4" x14ac:dyDescent="0.25">
      <c r="A2110" s="197">
        <f>'kosten tabel 2015'!A2110</f>
        <v>210700</v>
      </c>
      <c r="B2110" s="197"/>
      <c r="C2110" s="197">
        <f>'kosten tabel 2015'!K2110</f>
        <v>26200</v>
      </c>
      <c r="D2110" s="197">
        <f>'kosten tabel 2015'!L2110</f>
        <v>27510</v>
      </c>
    </row>
    <row r="2111" spans="1:4" x14ac:dyDescent="0.25">
      <c r="A2111" s="197">
        <f>'kosten tabel 2015'!A2111</f>
        <v>210800</v>
      </c>
      <c r="B2111" s="197"/>
      <c r="C2111" s="197">
        <f>'kosten tabel 2015'!K2111</f>
        <v>26200</v>
      </c>
      <c r="D2111" s="197">
        <f>'kosten tabel 2015'!L2111</f>
        <v>27510</v>
      </c>
    </row>
    <row r="2112" spans="1:4" x14ac:dyDescent="0.25">
      <c r="A2112" s="197">
        <f>'kosten tabel 2015'!A2112</f>
        <v>210900</v>
      </c>
      <c r="B2112" s="197"/>
      <c r="C2112" s="197">
        <f>'kosten tabel 2015'!K2112</f>
        <v>26200</v>
      </c>
      <c r="D2112" s="197">
        <f>'kosten tabel 2015'!L2112</f>
        <v>27510</v>
      </c>
    </row>
    <row r="2113" spans="1:4" x14ac:dyDescent="0.25">
      <c r="A2113" s="197">
        <f>'kosten tabel 2015'!A2113</f>
        <v>211000</v>
      </c>
      <c r="B2113" s="197"/>
      <c r="C2113" s="197">
        <f>'kosten tabel 2015'!K2113</f>
        <v>26200</v>
      </c>
      <c r="D2113" s="197">
        <f>'kosten tabel 2015'!L2113</f>
        <v>27510</v>
      </c>
    </row>
    <row r="2114" spans="1:4" x14ac:dyDescent="0.25">
      <c r="A2114" s="197">
        <f>'kosten tabel 2015'!A2114</f>
        <v>211100</v>
      </c>
      <c r="B2114" s="197"/>
      <c r="C2114" s="197">
        <f>'kosten tabel 2015'!K2114</f>
        <v>26200</v>
      </c>
      <c r="D2114" s="197">
        <f>'kosten tabel 2015'!L2114</f>
        <v>27510</v>
      </c>
    </row>
    <row r="2115" spans="1:4" x14ac:dyDescent="0.25">
      <c r="A2115" s="197">
        <f>'kosten tabel 2015'!A2115</f>
        <v>211200</v>
      </c>
      <c r="B2115" s="197"/>
      <c r="C2115" s="197">
        <f>'kosten tabel 2015'!K2115</f>
        <v>26200</v>
      </c>
      <c r="D2115" s="197">
        <f>'kosten tabel 2015'!L2115</f>
        <v>27510</v>
      </c>
    </row>
    <row r="2116" spans="1:4" x14ac:dyDescent="0.25">
      <c r="A2116" s="197">
        <f>'kosten tabel 2015'!A2116</f>
        <v>211300</v>
      </c>
      <c r="B2116" s="197"/>
      <c r="C2116" s="197">
        <f>'kosten tabel 2015'!K2116</f>
        <v>26200</v>
      </c>
      <c r="D2116" s="197">
        <f>'kosten tabel 2015'!L2116</f>
        <v>27510</v>
      </c>
    </row>
    <row r="2117" spans="1:4" x14ac:dyDescent="0.25">
      <c r="A2117" s="197">
        <f>'kosten tabel 2015'!A2117</f>
        <v>211400</v>
      </c>
      <c r="B2117" s="197"/>
      <c r="C2117" s="197">
        <f>'kosten tabel 2015'!K2117</f>
        <v>26200</v>
      </c>
      <c r="D2117" s="197">
        <f>'kosten tabel 2015'!L2117</f>
        <v>27510</v>
      </c>
    </row>
    <row r="2118" spans="1:4" x14ac:dyDescent="0.25">
      <c r="A2118" s="197">
        <f>'kosten tabel 2015'!A2118</f>
        <v>211500</v>
      </c>
      <c r="B2118" s="197"/>
      <c r="C2118" s="197">
        <f>'kosten tabel 2015'!K2118</f>
        <v>26200</v>
      </c>
      <c r="D2118" s="197">
        <f>'kosten tabel 2015'!L2118</f>
        <v>27510</v>
      </c>
    </row>
    <row r="2119" spans="1:4" x14ac:dyDescent="0.25">
      <c r="A2119" s="197">
        <f>'kosten tabel 2015'!A2119</f>
        <v>211600</v>
      </c>
      <c r="B2119" s="197"/>
      <c r="C2119" s="197">
        <f>'kosten tabel 2015'!K2119</f>
        <v>26200</v>
      </c>
      <c r="D2119" s="197">
        <f>'kosten tabel 2015'!L2119</f>
        <v>27510</v>
      </c>
    </row>
    <row r="2120" spans="1:4" x14ac:dyDescent="0.25">
      <c r="A2120" s="197">
        <f>'kosten tabel 2015'!A2120</f>
        <v>211700</v>
      </c>
      <c r="B2120" s="197"/>
      <c r="C2120" s="197">
        <f>'kosten tabel 2015'!K2120</f>
        <v>26300</v>
      </c>
      <c r="D2120" s="197">
        <f>'kosten tabel 2015'!L2120</f>
        <v>27615</v>
      </c>
    </row>
    <row r="2121" spans="1:4" x14ac:dyDescent="0.25">
      <c r="A2121" s="197">
        <f>'kosten tabel 2015'!A2121</f>
        <v>211800</v>
      </c>
      <c r="B2121" s="197"/>
      <c r="C2121" s="197">
        <f>'kosten tabel 2015'!K2121</f>
        <v>26300</v>
      </c>
      <c r="D2121" s="197">
        <f>'kosten tabel 2015'!L2121</f>
        <v>27615</v>
      </c>
    </row>
    <row r="2122" spans="1:4" x14ac:dyDescent="0.25">
      <c r="A2122" s="197">
        <f>'kosten tabel 2015'!A2122</f>
        <v>211900</v>
      </c>
      <c r="B2122" s="197"/>
      <c r="C2122" s="197">
        <f>'kosten tabel 2015'!K2122</f>
        <v>26300</v>
      </c>
      <c r="D2122" s="197">
        <f>'kosten tabel 2015'!L2122</f>
        <v>27615</v>
      </c>
    </row>
    <row r="2123" spans="1:4" x14ac:dyDescent="0.25">
      <c r="A2123" s="197">
        <f>'kosten tabel 2015'!A2123</f>
        <v>212000</v>
      </c>
      <c r="B2123" s="197"/>
      <c r="C2123" s="197">
        <f>'kosten tabel 2015'!K2123</f>
        <v>26300</v>
      </c>
      <c r="D2123" s="197">
        <f>'kosten tabel 2015'!L2123</f>
        <v>27615</v>
      </c>
    </row>
    <row r="2124" spans="1:4" x14ac:dyDescent="0.25">
      <c r="A2124" s="197">
        <f>'kosten tabel 2015'!A2124</f>
        <v>212100</v>
      </c>
      <c r="B2124" s="197"/>
      <c r="C2124" s="197">
        <f>'kosten tabel 2015'!K2124</f>
        <v>26300</v>
      </c>
      <c r="D2124" s="197">
        <f>'kosten tabel 2015'!L2124</f>
        <v>27615</v>
      </c>
    </row>
    <row r="2125" spans="1:4" x14ac:dyDescent="0.25">
      <c r="A2125" s="197">
        <f>'kosten tabel 2015'!A2125</f>
        <v>212200</v>
      </c>
      <c r="B2125" s="197"/>
      <c r="C2125" s="197">
        <f>'kosten tabel 2015'!K2125</f>
        <v>26300</v>
      </c>
      <c r="D2125" s="197">
        <f>'kosten tabel 2015'!L2125</f>
        <v>27615</v>
      </c>
    </row>
    <row r="2126" spans="1:4" x14ac:dyDescent="0.25">
      <c r="A2126" s="197">
        <f>'kosten tabel 2015'!A2126</f>
        <v>212300</v>
      </c>
      <c r="B2126" s="197"/>
      <c r="C2126" s="197">
        <f>'kosten tabel 2015'!K2126</f>
        <v>26300</v>
      </c>
      <c r="D2126" s="197">
        <f>'kosten tabel 2015'!L2126</f>
        <v>27615</v>
      </c>
    </row>
    <row r="2127" spans="1:4" x14ac:dyDescent="0.25">
      <c r="A2127" s="197">
        <f>'kosten tabel 2015'!A2127</f>
        <v>212400</v>
      </c>
      <c r="B2127" s="197"/>
      <c r="C2127" s="197">
        <f>'kosten tabel 2015'!K2127</f>
        <v>26300</v>
      </c>
      <c r="D2127" s="197">
        <f>'kosten tabel 2015'!L2127</f>
        <v>27615</v>
      </c>
    </row>
    <row r="2128" spans="1:4" x14ac:dyDescent="0.25">
      <c r="A2128" s="197">
        <f>'kosten tabel 2015'!A2128</f>
        <v>212500</v>
      </c>
      <c r="B2128" s="197"/>
      <c r="C2128" s="197">
        <f>'kosten tabel 2015'!K2128</f>
        <v>26300</v>
      </c>
      <c r="D2128" s="197">
        <f>'kosten tabel 2015'!L2128</f>
        <v>27615</v>
      </c>
    </row>
    <row r="2129" spans="1:4" x14ac:dyDescent="0.25">
      <c r="A2129" s="197">
        <f>'kosten tabel 2015'!A2129</f>
        <v>212600</v>
      </c>
      <c r="B2129" s="197"/>
      <c r="C2129" s="197">
        <f>'kosten tabel 2015'!K2129</f>
        <v>26300</v>
      </c>
      <c r="D2129" s="197">
        <f>'kosten tabel 2015'!L2129</f>
        <v>27615</v>
      </c>
    </row>
    <row r="2130" spans="1:4" x14ac:dyDescent="0.25">
      <c r="A2130" s="197">
        <f>'kosten tabel 2015'!A2130</f>
        <v>212700</v>
      </c>
      <c r="B2130" s="197"/>
      <c r="C2130" s="197">
        <f>'kosten tabel 2015'!K2130</f>
        <v>26400</v>
      </c>
      <c r="D2130" s="197">
        <f>'kosten tabel 2015'!L2130</f>
        <v>27720</v>
      </c>
    </row>
    <row r="2131" spans="1:4" x14ac:dyDescent="0.25">
      <c r="A2131" s="197">
        <f>'kosten tabel 2015'!A2131</f>
        <v>212800</v>
      </c>
      <c r="B2131" s="197"/>
      <c r="C2131" s="197">
        <f>'kosten tabel 2015'!K2131</f>
        <v>26400</v>
      </c>
      <c r="D2131" s="197">
        <f>'kosten tabel 2015'!L2131</f>
        <v>27720</v>
      </c>
    </row>
    <row r="2132" spans="1:4" x14ac:dyDescent="0.25">
      <c r="A2132" s="197">
        <f>'kosten tabel 2015'!A2132</f>
        <v>212900</v>
      </c>
      <c r="B2132" s="197"/>
      <c r="C2132" s="197">
        <f>'kosten tabel 2015'!K2132</f>
        <v>26400</v>
      </c>
      <c r="D2132" s="197">
        <f>'kosten tabel 2015'!L2132</f>
        <v>27720</v>
      </c>
    </row>
    <row r="2133" spans="1:4" x14ac:dyDescent="0.25">
      <c r="A2133" s="197">
        <f>'kosten tabel 2015'!A2133</f>
        <v>213000</v>
      </c>
      <c r="B2133" s="197"/>
      <c r="C2133" s="197">
        <f>'kosten tabel 2015'!K2133</f>
        <v>26400</v>
      </c>
      <c r="D2133" s="197">
        <f>'kosten tabel 2015'!L2133</f>
        <v>27720</v>
      </c>
    </row>
    <row r="2134" spans="1:4" x14ac:dyDescent="0.25">
      <c r="A2134" s="197">
        <f>'kosten tabel 2015'!A2134</f>
        <v>213100</v>
      </c>
      <c r="B2134" s="197"/>
      <c r="C2134" s="197">
        <f>'kosten tabel 2015'!K2134</f>
        <v>26400</v>
      </c>
      <c r="D2134" s="197">
        <f>'kosten tabel 2015'!L2134</f>
        <v>27720</v>
      </c>
    </row>
    <row r="2135" spans="1:4" x14ac:dyDescent="0.25">
      <c r="A2135" s="197">
        <f>'kosten tabel 2015'!A2135</f>
        <v>213200</v>
      </c>
      <c r="B2135" s="197"/>
      <c r="C2135" s="197">
        <f>'kosten tabel 2015'!K2135</f>
        <v>26400</v>
      </c>
      <c r="D2135" s="197">
        <f>'kosten tabel 2015'!L2135</f>
        <v>27720</v>
      </c>
    </row>
    <row r="2136" spans="1:4" x14ac:dyDescent="0.25">
      <c r="A2136" s="197">
        <f>'kosten tabel 2015'!A2136</f>
        <v>213300</v>
      </c>
      <c r="B2136" s="197"/>
      <c r="C2136" s="197">
        <f>'kosten tabel 2015'!K2136</f>
        <v>26400</v>
      </c>
      <c r="D2136" s="197">
        <f>'kosten tabel 2015'!L2136</f>
        <v>27720</v>
      </c>
    </row>
    <row r="2137" spans="1:4" x14ac:dyDescent="0.25">
      <c r="A2137" s="197">
        <f>'kosten tabel 2015'!A2137</f>
        <v>213400</v>
      </c>
      <c r="B2137" s="197"/>
      <c r="C2137" s="197">
        <f>'kosten tabel 2015'!K2137</f>
        <v>26400</v>
      </c>
      <c r="D2137" s="197">
        <f>'kosten tabel 2015'!L2137</f>
        <v>27720</v>
      </c>
    </row>
    <row r="2138" spans="1:4" x14ac:dyDescent="0.25">
      <c r="A2138" s="197">
        <f>'kosten tabel 2015'!A2138</f>
        <v>213500</v>
      </c>
      <c r="B2138" s="197"/>
      <c r="C2138" s="197">
        <f>'kosten tabel 2015'!K2138</f>
        <v>26400</v>
      </c>
      <c r="D2138" s="197">
        <f>'kosten tabel 2015'!L2138</f>
        <v>27720</v>
      </c>
    </row>
    <row r="2139" spans="1:4" x14ac:dyDescent="0.25">
      <c r="A2139" s="197">
        <f>'kosten tabel 2015'!A2139</f>
        <v>213600</v>
      </c>
      <c r="B2139" s="197"/>
      <c r="C2139" s="197">
        <f>'kosten tabel 2015'!K2139</f>
        <v>26400</v>
      </c>
      <c r="D2139" s="197">
        <f>'kosten tabel 2015'!L2139</f>
        <v>27720</v>
      </c>
    </row>
    <row r="2140" spans="1:4" x14ac:dyDescent="0.25">
      <c r="A2140" s="197">
        <f>'kosten tabel 2015'!A2140</f>
        <v>213700</v>
      </c>
      <c r="B2140" s="197"/>
      <c r="C2140" s="197">
        <f>'kosten tabel 2015'!K2140</f>
        <v>26500</v>
      </c>
      <c r="D2140" s="197">
        <f>'kosten tabel 2015'!L2140</f>
        <v>27825</v>
      </c>
    </row>
    <row r="2141" spans="1:4" x14ac:dyDescent="0.25">
      <c r="A2141" s="197">
        <f>'kosten tabel 2015'!A2141</f>
        <v>213800</v>
      </c>
      <c r="B2141" s="197"/>
      <c r="C2141" s="197">
        <f>'kosten tabel 2015'!K2141</f>
        <v>26500</v>
      </c>
      <c r="D2141" s="197">
        <f>'kosten tabel 2015'!L2141</f>
        <v>27825</v>
      </c>
    </row>
    <row r="2142" spans="1:4" x14ac:dyDescent="0.25">
      <c r="A2142" s="197">
        <f>'kosten tabel 2015'!A2142</f>
        <v>213900</v>
      </c>
      <c r="B2142" s="197"/>
      <c r="C2142" s="197">
        <f>'kosten tabel 2015'!K2142</f>
        <v>26500</v>
      </c>
      <c r="D2142" s="197">
        <f>'kosten tabel 2015'!L2142</f>
        <v>27825</v>
      </c>
    </row>
    <row r="2143" spans="1:4" x14ac:dyDescent="0.25">
      <c r="A2143" s="197">
        <f>'kosten tabel 2015'!A2143</f>
        <v>214000</v>
      </c>
      <c r="B2143" s="197"/>
      <c r="C2143" s="197">
        <f>'kosten tabel 2015'!K2143</f>
        <v>26500</v>
      </c>
      <c r="D2143" s="197">
        <f>'kosten tabel 2015'!L2143</f>
        <v>27825</v>
      </c>
    </row>
    <row r="2144" spans="1:4" x14ac:dyDescent="0.25">
      <c r="A2144" s="197">
        <f>'kosten tabel 2015'!A2144</f>
        <v>214100</v>
      </c>
      <c r="B2144" s="197"/>
      <c r="C2144" s="197">
        <f>'kosten tabel 2015'!K2144</f>
        <v>26500</v>
      </c>
      <c r="D2144" s="197">
        <f>'kosten tabel 2015'!L2144</f>
        <v>27825</v>
      </c>
    </row>
    <row r="2145" spans="1:4" x14ac:dyDescent="0.25">
      <c r="A2145" s="197">
        <f>'kosten tabel 2015'!A2145</f>
        <v>214200</v>
      </c>
      <c r="B2145" s="197"/>
      <c r="C2145" s="197">
        <f>'kosten tabel 2015'!K2145</f>
        <v>26500</v>
      </c>
      <c r="D2145" s="197">
        <f>'kosten tabel 2015'!L2145</f>
        <v>27825</v>
      </c>
    </row>
    <row r="2146" spans="1:4" x14ac:dyDescent="0.25">
      <c r="A2146" s="197">
        <f>'kosten tabel 2015'!A2146</f>
        <v>214300</v>
      </c>
      <c r="B2146" s="197"/>
      <c r="C2146" s="197">
        <f>'kosten tabel 2015'!K2146</f>
        <v>26500</v>
      </c>
      <c r="D2146" s="197">
        <f>'kosten tabel 2015'!L2146</f>
        <v>27825</v>
      </c>
    </row>
    <row r="2147" spans="1:4" x14ac:dyDescent="0.25">
      <c r="A2147" s="197">
        <f>'kosten tabel 2015'!A2147</f>
        <v>214400</v>
      </c>
      <c r="B2147" s="197"/>
      <c r="C2147" s="197">
        <f>'kosten tabel 2015'!K2147</f>
        <v>26500</v>
      </c>
      <c r="D2147" s="197">
        <f>'kosten tabel 2015'!L2147</f>
        <v>27825</v>
      </c>
    </row>
    <row r="2148" spans="1:4" x14ac:dyDescent="0.25">
      <c r="A2148" s="197">
        <f>'kosten tabel 2015'!A2148</f>
        <v>214500</v>
      </c>
      <c r="B2148" s="197"/>
      <c r="C2148" s="197">
        <f>'kosten tabel 2015'!K2148</f>
        <v>26500</v>
      </c>
      <c r="D2148" s="197">
        <f>'kosten tabel 2015'!L2148</f>
        <v>27825</v>
      </c>
    </row>
    <row r="2149" spans="1:4" x14ac:dyDescent="0.25">
      <c r="A2149" s="197">
        <f>'kosten tabel 2015'!A2149</f>
        <v>214600</v>
      </c>
      <c r="B2149" s="197"/>
      <c r="C2149" s="197">
        <f>'kosten tabel 2015'!K2149</f>
        <v>26500</v>
      </c>
      <c r="D2149" s="197">
        <f>'kosten tabel 2015'!L2149</f>
        <v>27825</v>
      </c>
    </row>
    <row r="2150" spans="1:4" x14ac:dyDescent="0.25">
      <c r="A2150" s="197">
        <f>'kosten tabel 2015'!A2150</f>
        <v>214700</v>
      </c>
      <c r="B2150" s="197"/>
      <c r="C2150" s="197">
        <f>'kosten tabel 2015'!K2150</f>
        <v>26600</v>
      </c>
      <c r="D2150" s="197">
        <f>'kosten tabel 2015'!L2150</f>
        <v>27930</v>
      </c>
    </row>
    <row r="2151" spans="1:4" x14ac:dyDescent="0.25">
      <c r="A2151" s="197">
        <f>'kosten tabel 2015'!A2151</f>
        <v>214800</v>
      </c>
      <c r="B2151" s="197"/>
      <c r="C2151" s="197">
        <f>'kosten tabel 2015'!K2151</f>
        <v>26600</v>
      </c>
      <c r="D2151" s="197">
        <f>'kosten tabel 2015'!L2151</f>
        <v>27930</v>
      </c>
    </row>
    <row r="2152" spans="1:4" x14ac:dyDescent="0.25">
      <c r="A2152" s="197">
        <f>'kosten tabel 2015'!A2152</f>
        <v>214900</v>
      </c>
      <c r="B2152" s="197"/>
      <c r="C2152" s="197">
        <f>'kosten tabel 2015'!K2152</f>
        <v>26600</v>
      </c>
      <c r="D2152" s="197">
        <f>'kosten tabel 2015'!L2152</f>
        <v>27930</v>
      </c>
    </row>
    <row r="2153" spans="1:4" x14ac:dyDescent="0.25">
      <c r="A2153" s="197">
        <f>'kosten tabel 2015'!A2153</f>
        <v>215000</v>
      </c>
      <c r="B2153" s="197"/>
      <c r="C2153" s="197">
        <f>'kosten tabel 2015'!K2153</f>
        <v>26600</v>
      </c>
      <c r="D2153" s="197">
        <f>'kosten tabel 2015'!L2153</f>
        <v>27930</v>
      </c>
    </row>
    <row r="2154" spans="1:4" x14ac:dyDescent="0.25">
      <c r="A2154" s="197">
        <f>'kosten tabel 2015'!A2154</f>
        <v>215100</v>
      </c>
      <c r="B2154" s="197"/>
      <c r="C2154" s="197">
        <f>'kosten tabel 2015'!K2154</f>
        <v>26600</v>
      </c>
      <c r="D2154" s="197">
        <f>'kosten tabel 2015'!L2154</f>
        <v>27930</v>
      </c>
    </row>
    <row r="2155" spans="1:4" x14ac:dyDescent="0.25">
      <c r="A2155" s="197">
        <f>'kosten tabel 2015'!A2155</f>
        <v>215200</v>
      </c>
      <c r="B2155" s="197"/>
      <c r="C2155" s="197">
        <f>'kosten tabel 2015'!K2155</f>
        <v>26600</v>
      </c>
      <c r="D2155" s="197">
        <f>'kosten tabel 2015'!L2155</f>
        <v>27930</v>
      </c>
    </row>
    <row r="2156" spans="1:4" x14ac:dyDescent="0.25">
      <c r="A2156" s="197">
        <f>'kosten tabel 2015'!A2156</f>
        <v>215300</v>
      </c>
      <c r="B2156" s="197"/>
      <c r="C2156" s="197">
        <f>'kosten tabel 2015'!K2156</f>
        <v>26600</v>
      </c>
      <c r="D2156" s="197">
        <f>'kosten tabel 2015'!L2156</f>
        <v>27930</v>
      </c>
    </row>
    <row r="2157" spans="1:4" x14ac:dyDescent="0.25">
      <c r="A2157" s="197">
        <f>'kosten tabel 2015'!A2157</f>
        <v>215400</v>
      </c>
      <c r="B2157" s="197"/>
      <c r="C2157" s="197">
        <f>'kosten tabel 2015'!K2157</f>
        <v>26600</v>
      </c>
      <c r="D2157" s="197">
        <f>'kosten tabel 2015'!L2157</f>
        <v>27930</v>
      </c>
    </row>
    <row r="2158" spans="1:4" x14ac:dyDescent="0.25">
      <c r="A2158" s="197">
        <f>'kosten tabel 2015'!A2158</f>
        <v>215500</v>
      </c>
      <c r="B2158" s="197"/>
      <c r="C2158" s="197">
        <f>'kosten tabel 2015'!K2158</f>
        <v>26600</v>
      </c>
      <c r="D2158" s="197">
        <f>'kosten tabel 2015'!L2158</f>
        <v>27930</v>
      </c>
    </row>
    <row r="2159" spans="1:4" x14ac:dyDescent="0.25">
      <c r="A2159" s="197">
        <f>'kosten tabel 2015'!A2159</f>
        <v>215600</v>
      </c>
      <c r="B2159" s="197"/>
      <c r="C2159" s="197">
        <f>'kosten tabel 2015'!K2159</f>
        <v>26600</v>
      </c>
      <c r="D2159" s="197">
        <f>'kosten tabel 2015'!L2159</f>
        <v>27930</v>
      </c>
    </row>
    <row r="2160" spans="1:4" x14ac:dyDescent="0.25">
      <c r="A2160" s="197">
        <f>'kosten tabel 2015'!A2160</f>
        <v>215700</v>
      </c>
      <c r="B2160" s="197"/>
      <c r="C2160" s="197">
        <f>'kosten tabel 2015'!K2160</f>
        <v>26600</v>
      </c>
      <c r="D2160" s="197">
        <f>'kosten tabel 2015'!L2160</f>
        <v>27930</v>
      </c>
    </row>
    <row r="2161" spans="1:4" x14ac:dyDescent="0.25">
      <c r="A2161" s="197">
        <f>'kosten tabel 2015'!A2161</f>
        <v>215800</v>
      </c>
      <c r="B2161" s="197"/>
      <c r="C2161" s="197">
        <f>'kosten tabel 2015'!K2161</f>
        <v>26700</v>
      </c>
      <c r="D2161" s="197">
        <f>'kosten tabel 2015'!L2161</f>
        <v>28035</v>
      </c>
    </row>
    <row r="2162" spans="1:4" x14ac:dyDescent="0.25">
      <c r="A2162" s="197">
        <f>'kosten tabel 2015'!A2162</f>
        <v>215900</v>
      </c>
      <c r="B2162" s="197"/>
      <c r="C2162" s="197">
        <f>'kosten tabel 2015'!K2162</f>
        <v>26700</v>
      </c>
      <c r="D2162" s="197">
        <f>'kosten tabel 2015'!L2162</f>
        <v>28035</v>
      </c>
    </row>
    <row r="2163" spans="1:4" x14ac:dyDescent="0.25">
      <c r="A2163" s="197">
        <f>'kosten tabel 2015'!A2163</f>
        <v>216000</v>
      </c>
      <c r="B2163" s="197"/>
      <c r="C2163" s="197">
        <f>'kosten tabel 2015'!K2163</f>
        <v>26700</v>
      </c>
      <c r="D2163" s="197">
        <f>'kosten tabel 2015'!L2163</f>
        <v>28035</v>
      </c>
    </row>
    <row r="2164" spans="1:4" x14ac:dyDescent="0.25">
      <c r="A2164" s="197">
        <f>'kosten tabel 2015'!A2164</f>
        <v>216100</v>
      </c>
      <c r="B2164" s="197"/>
      <c r="C2164" s="197">
        <f>'kosten tabel 2015'!K2164</f>
        <v>26700</v>
      </c>
      <c r="D2164" s="197">
        <f>'kosten tabel 2015'!L2164</f>
        <v>28035</v>
      </c>
    </row>
    <row r="2165" spans="1:4" x14ac:dyDescent="0.25">
      <c r="A2165" s="197">
        <f>'kosten tabel 2015'!A2165</f>
        <v>216200</v>
      </c>
      <c r="B2165" s="197"/>
      <c r="C2165" s="197">
        <f>'kosten tabel 2015'!K2165</f>
        <v>26700</v>
      </c>
      <c r="D2165" s="197">
        <f>'kosten tabel 2015'!L2165</f>
        <v>28035</v>
      </c>
    </row>
    <row r="2166" spans="1:4" x14ac:dyDescent="0.25">
      <c r="A2166" s="197">
        <f>'kosten tabel 2015'!A2166</f>
        <v>216300</v>
      </c>
      <c r="B2166" s="197"/>
      <c r="C2166" s="197">
        <f>'kosten tabel 2015'!K2166</f>
        <v>26700</v>
      </c>
      <c r="D2166" s="197">
        <f>'kosten tabel 2015'!L2166</f>
        <v>28035</v>
      </c>
    </row>
    <row r="2167" spans="1:4" x14ac:dyDescent="0.25">
      <c r="A2167" s="197">
        <f>'kosten tabel 2015'!A2167</f>
        <v>216400</v>
      </c>
      <c r="B2167" s="197"/>
      <c r="C2167" s="197">
        <f>'kosten tabel 2015'!K2167</f>
        <v>26700</v>
      </c>
      <c r="D2167" s="197">
        <f>'kosten tabel 2015'!L2167</f>
        <v>28035</v>
      </c>
    </row>
    <row r="2168" spans="1:4" x14ac:dyDescent="0.25">
      <c r="A2168" s="197">
        <f>'kosten tabel 2015'!A2168</f>
        <v>216500</v>
      </c>
      <c r="B2168" s="197"/>
      <c r="C2168" s="197">
        <f>'kosten tabel 2015'!K2168</f>
        <v>26700</v>
      </c>
      <c r="D2168" s="197">
        <f>'kosten tabel 2015'!L2168</f>
        <v>28035</v>
      </c>
    </row>
    <row r="2169" spans="1:4" x14ac:dyDescent="0.25">
      <c r="A2169" s="197">
        <f>'kosten tabel 2015'!A2169</f>
        <v>216600</v>
      </c>
      <c r="B2169" s="197"/>
      <c r="C2169" s="197">
        <f>'kosten tabel 2015'!K2169</f>
        <v>26700</v>
      </c>
      <c r="D2169" s="197">
        <f>'kosten tabel 2015'!L2169</f>
        <v>28035</v>
      </c>
    </row>
    <row r="2170" spans="1:4" x14ac:dyDescent="0.25">
      <c r="A2170" s="197">
        <f>'kosten tabel 2015'!A2170</f>
        <v>216700</v>
      </c>
      <c r="B2170" s="197"/>
      <c r="C2170" s="197">
        <f>'kosten tabel 2015'!K2170</f>
        <v>26700</v>
      </c>
      <c r="D2170" s="197">
        <f>'kosten tabel 2015'!L2170</f>
        <v>28035</v>
      </c>
    </row>
    <row r="2171" spans="1:4" x14ac:dyDescent="0.25">
      <c r="A2171" s="197">
        <f>'kosten tabel 2015'!A2171</f>
        <v>216800</v>
      </c>
      <c r="B2171" s="197"/>
      <c r="C2171" s="197">
        <f>'kosten tabel 2015'!K2171</f>
        <v>26800</v>
      </c>
      <c r="D2171" s="197">
        <f>'kosten tabel 2015'!L2171</f>
        <v>28140</v>
      </c>
    </row>
    <row r="2172" spans="1:4" x14ac:dyDescent="0.25">
      <c r="A2172" s="197">
        <f>'kosten tabel 2015'!A2172</f>
        <v>216900</v>
      </c>
      <c r="B2172" s="197"/>
      <c r="C2172" s="197">
        <f>'kosten tabel 2015'!K2172</f>
        <v>26800</v>
      </c>
      <c r="D2172" s="197">
        <f>'kosten tabel 2015'!L2172</f>
        <v>28140</v>
      </c>
    </row>
    <row r="2173" spans="1:4" x14ac:dyDescent="0.25">
      <c r="A2173" s="197">
        <f>'kosten tabel 2015'!A2173</f>
        <v>217000</v>
      </c>
      <c r="B2173" s="197"/>
      <c r="C2173" s="197">
        <f>'kosten tabel 2015'!K2173</f>
        <v>26800</v>
      </c>
      <c r="D2173" s="197">
        <f>'kosten tabel 2015'!L2173</f>
        <v>28140</v>
      </c>
    </row>
    <row r="2174" spans="1:4" x14ac:dyDescent="0.25">
      <c r="A2174" s="197">
        <f>'kosten tabel 2015'!A2174</f>
        <v>217100</v>
      </c>
      <c r="B2174" s="197"/>
      <c r="C2174" s="197">
        <f>'kosten tabel 2015'!K2174</f>
        <v>26800</v>
      </c>
      <c r="D2174" s="197">
        <f>'kosten tabel 2015'!L2174</f>
        <v>28140</v>
      </c>
    </row>
    <row r="2175" spans="1:4" x14ac:dyDescent="0.25">
      <c r="A2175" s="197">
        <f>'kosten tabel 2015'!A2175</f>
        <v>217200</v>
      </c>
      <c r="B2175" s="197"/>
      <c r="C2175" s="197">
        <f>'kosten tabel 2015'!K2175</f>
        <v>26800</v>
      </c>
      <c r="D2175" s="197">
        <f>'kosten tabel 2015'!L2175</f>
        <v>28140</v>
      </c>
    </row>
    <row r="2176" spans="1:4" x14ac:dyDescent="0.25">
      <c r="A2176" s="197">
        <f>'kosten tabel 2015'!A2176</f>
        <v>217300</v>
      </c>
      <c r="B2176" s="197"/>
      <c r="C2176" s="197">
        <f>'kosten tabel 2015'!K2176</f>
        <v>26800</v>
      </c>
      <c r="D2176" s="197">
        <f>'kosten tabel 2015'!L2176</f>
        <v>28140</v>
      </c>
    </row>
    <row r="2177" spans="1:4" x14ac:dyDescent="0.25">
      <c r="A2177" s="197">
        <f>'kosten tabel 2015'!A2177</f>
        <v>217400</v>
      </c>
      <c r="B2177" s="197"/>
      <c r="C2177" s="197">
        <f>'kosten tabel 2015'!K2177</f>
        <v>26800</v>
      </c>
      <c r="D2177" s="197">
        <f>'kosten tabel 2015'!L2177</f>
        <v>28140</v>
      </c>
    </row>
    <row r="2178" spans="1:4" x14ac:dyDescent="0.25">
      <c r="A2178" s="197">
        <f>'kosten tabel 2015'!A2178</f>
        <v>217500</v>
      </c>
      <c r="B2178" s="197"/>
      <c r="C2178" s="197">
        <f>'kosten tabel 2015'!K2178</f>
        <v>26800</v>
      </c>
      <c r="D2178" s="197">
        <f>'kosten tabel 2015'!L2178</f>
        <v>28140</v>
      </c>
    </row>
    <row r="2179" spans="1:4" x14ac:dyDescent="0.25">
      <c r="A2179" s="197">
        <f>'kosten tabel 2015'!A2179</f>
        <v>217600</v>
      </c>
      <c r="B2179" s="197"/>
      <c r="C2179" s="197">
        <f>'kosten tabel 2015'!K2179</f>
        <v>26800</v>
      </c>
      <c r="D2179" s="197">
        <f>'kosten tabel 2015'!L2179</f>
        <v>28140</v>
      </c>
    </row>
    <row r="2180" spans="1:4" x14ac:dyDescent="0.25">
      <c r="A2180" s="197">
        <f>'kosten tabel 2015'!A2180</f>
        <v>217700</v>
      </c>
      <c r="B2180" s="197"/>
      <c r="C2180" s="197">
        <f>'kosten tabel 2015'!K2180</f>
        <v>26800</v>
      </c>
      <c r="D2180" s="197">
        <f>'kosten tabel 2015'!L2180</f>
        <v>28140</v>
      </c>
    </row>
    <row r="2181" spans="1:4" x14ac:dyDescent="0.25">
      <c r="A2181" s="197">
        <f>'kosten tabel 2015'!A2181</f>
        <v>217800</v>
      </c>
      <c r="B2181" s="197"/>
      <c r="C2181" s="197">
        <f>'kosten tabel 2015'!K2181</f>
        <v>26900</v>
      </c>
      <c r="D2181" s="197">
        <f>'kosten tabel 2015'!L2181</f>
        <v>28245</v>
      </c>
    </row>
    <row r="2182" spans="1:4" x14ac:dyDescent="0.25">
      <c r="A2182" s="197">
        <f>'kosten tabel 2015'!A2182</f>
        <v>217900</v>
      </c>
      <c r="B2182" s="197"/>
      <c r="C2182" s="197">
        <f>'kosten tabel 2015'!K2182</f>
        <v>26900</v>
      </c>
      <c r="D2182" s="197">
        <f>'kosten tabel 2015'!L2182</f>
        <v>28245</v>
      </c>
    </row>
    <row r="2183" spans="1:4" x14ac:dyDescent="0.25">
      <c r="A2183" s="197">
        <f>'kosten tabel 2015'!A2183</f>
        <v>218000</v>
      </c>
      <c r="B2183" s="197"/>
      <c r="C2183" s="197">
        <f>'kosten tabel 2015'!K2183</f>
        <v>26900</v>
      </c>
      <c r="D2183" s="197">
        <f>'kosten tabel 2015'!L2183</f>
        <v>28245</v>
      </c>
    </row>
    <row r="2184" spans="1:4" x14ac:dyDescent="0.25">
      <c r="A2184" s="197">
        <f>'kosten tabel 2015'!A2184</f>
        <v>218100</v>
      </c>
      <c r="B2184" s="197"/>
      <c r="C2184" s="197">
        <f>'kosten tabel 2015'!K2184</f>
        <v>26900</v>
      </c>
      <c r="D2184" s="197">
        <f>'kosten tabel 2015'!L2184</f>
        <v>28245</v>
      </c>
    </row>
    <row r="2185" spans="1:4" x14ac:dyDescent="0.25">
      <c r="A2185" s="197">
        <f>'kosten tabel 2015'!A2185</f>
        <v>218200</v>
      </c>
      <c r="B2185" s="197"/>
      <c r="C2185" s="197">
        <f>'kosten tabel 2015'!K2185</f>
        <v>26900</v>
      </c>
      <c r="D2185" s="197">
        <f>'kosten tabel 2015'!L2185</f>
        <v>28245</v>
      </c>
    </row>
    <row r="2186" spans="1:4" x14ac:dyDescent="0.25">
      <c r="A2186" s="197">
        <f>'kosten tabel 2015'!A2186</f>
        <v>218300</v>
      </c>
      <c r="B2186" s="197"/>
      <c r="C2186" s="197">
        <f>'kosten tabel 2015'!K2186</f>
        <v>26900</v>
      </c>
      <c r="D2186" s="197">
        <f>'kosten tabel 2015'!L2186</f>
        <v>28245</v>
      </c>
    </row>
    <row r="2187" spans="1:4" x14ac:dyDescent="0.25">
      <c r="A2187" s="197">
        <f>'kosten tabel 2015'!A2187</f>
        <v>218400</v>
      </c>
      <c r="B2187" s="197"/>
      <c r="C2187" s="197">
        <f>'kosten tabel 2015'!K2187</f>
        <v>26900</v>
      </c>
      <c r="D2187" s="197">
        <f>'kosten tabel 2015'!L2187</f>
        <v>28245</v>
      </c>
    </row>
    <row r="2188" spans="1:4" x14ac:dyDescent="0.25">
      <c r="A2188" s="197">
        <f>'kosten tabel 2015'!A2188</f>
        <v>218500</v>
      </c>
      <c r="B2188" s="197"/>
      <c r="C2188" s="197">
        <f>'kosten tabel 2015'!K2188</f>
        <v>26900</v>
      </c>
      <c r="D2188" s="197">
        <f>'kosten tabel 2015'!L2188</f>
        <v>28245</v>
      </c>
    </row>
    <row r="2189" spans="1:4" x14ac:dyDescent="0.25">
      <c r="A2189" s="197">
        <f>'kosten tabel 2015'!A2189</f>
        <v>218600</v>
      </c>
      <c r="B2189" s="197"/>
      <c r="C2189" s="197">
        <f>'kosten tabel 2015'!K2189</f>
        <v>26900</v>
      </c>
      <c r="D2189" s="197">
        <f>'kosten tabel 2015'!L2189</f>
        <v>28245</v>
      </c>
    </row>
    <row r="2190" spans="1:4" x14ac:dyDescent="0.25">
      <c r="A2190" s="197">
        <f>'kosten tabel 2015'!A2190</f>
        <v>218700</v>
      </c>
      <c r="B2190" s="197"/>
      <c r="C2190" s="197">
        <f>'kosten tabel 2015'!K2190</f>
        <v>26900</v>
      </c>
      <c r="D2190" s="197">
        <f>'kosten tabel 2015'!L2190</f>
        <v>28245</v>
      </c>
    </row>
    <row r="2191" spans="1:4" x14ac:dyDescent="0.25">
      <c r="A2191" s="197">
        <f>'kosten tabel 2015'!A2191</f>
        <v>218800</v>
      </c>
      <c r="B2191" s="197"/>
      <c r="C2191" s="197">
        <f>'kosten tabel 2015'!K2191</f>
        <v>27000</v>
      </c>
      <c r="D2191" s="197">
        <f>'kosten tabel 2015'!L2191</f>
        <v>28350</v>
      </c>
    </row>
    <row r="2192" spans="1:4" x14ac:dyDescent="0.25">
      <c r="A2192" s="197">
        <f>'kosten tabel 2015'!A2192</f>
        <v>218900</v>
      </c>
      <c r="B2192" s="197"/>
      <c r="C2192" s="197">
        <f>'kosten tabel 2015'!K2192</f>
        <v>27000</v>
      </c>
      <c r="D2192" s="197">
        <f>'kosten tabel 2015'!L2192</f>
        <v>28350</v>
      </c>
    </row>
    <row r="2193" spans="1:4" x14ac:dyDescent="0.25">
      <c r="A2193" s="197">
        <f>'kosten tabel 2015'!A2193</f>
        <v>219000</v>
      </c>
      <c r="B2193" s="197"/>
      <c r="C2193" s="197">
        <f>'kosten tabel 2015'!K2193</f>
        <v>27000</v>
      </c>
      <c r="D2193" s="197">
        <f>'kosten tabel 2015'!L2193</f>
        <v>28350</v>
      </c>
    </row>
    <row r="2194" spans="1:4" x14ac:dyDescent="0.25">
      <c r="A2194" s="197">
        <f>'kosten tabel 2015'!A2194</f>
        <v>219100</v>
      </c>
      <c r="B2194" s="197"/>
      <c r="C2194" s="197">
        <f>'kosten tabel 2015'!K2194</f>
        <v>27000</v>
      </c>
      <c r="D2194" s="197">
        <f>'kosten tabel 2015'!L2194</f>
        <v>28350</v>
      </c>
    </row>
    <row r="2195" spans="1:4" x14ac:dyDescent="0.25">
      <c r="A2195" s="197">
        <f>'kosten tabel 2015'!A2195</f>
        <v>219200</v>
      </c>
      <c r="B2195" s="197"/>
      <c r="C2195" s="197">
        <f>'kosten tabel 2015'!K2195</f>
        <v>27000</v>
      </c>
      <c r="D2195" s="197">
        <f>'kosten tabel 2015'!L2195</f>
        <v>28350</v>
      </c>
    </row>
    <row r="2196" spans="1:4" x14ac:dyDescent="0.25">
      <c r="A2196" s="197">
        <f>'kosten tabel 2015'!A2196</f>
        <v>219300</v>
      </c>
      <c r="B2196" s="197"/>
      <c r="C2196" s="197">
        <f>'kosten tabel 2015'!K2196</f>
        <v>27000</v>
      </c>
      <c r="D2196" s="197">
        <f>'kosten tabel 2015'!L2196</f>
        <v>28350</v>
      </c>
    </row>
    <row r="2197" spans="1:4" x14ac:dyDescent="0.25">
      <c r="A2197" s="197">
        <f>'kosten tabel 2015'!A2197</f>
        <v>219400</v>
      </c>
      <c r="B2197" s="197"/>
      <c r="C2197" s="197">
        <f>'kosten tabel 2015'!K2197</f>
        <v>27000</v>
      </c>
      <c r="D2197" s="197">
        <f>'kosten tabel 2015'!L2197</f>
        <v>28350</v>
      </c>
    </row>
    <row r="2198" spans="1:4" x14ac:dyDescent="0.25">
      <c r="A2198" s="197">
        <f>'kosten tabel 2015'!A2198</f>
        <v>219500</v>
      </c>
      <c r="B2198" s="197"/>
      <c r="C2198" s="197">
        <f>'kosten tabel 2015'!K2198</f>
        <v>27000</v>
      </c>
      <c r="D2198" s="197">
        <f>'kosten tabel 2015'!L2198</f>
        <v>28350</v>
      </c>
    </row>
    <row r="2199" spans="1:4" x14ac:dyDescent="0.25">
      <c r="A2199" s="197">
        <f>'kosten tabel 2015'!A2199</f>
        <v>219600</v>
      </c>
      <c r="B2199" s="197"/>
      <c r="C2199" s="197">
        <f>'kosten tabel 2015'!K2199</f>
        <v>27000</v>
      </c>
      <c r="D2199" s="197">
        <f>'kosten tabel 2015'!L2199</f>
        <v>28350</v>
      </c>
    </row>
    <row r="2200" spans="1:4" x14ac:dyDescent="0.25">
      <c r="A2200" s="197">
        <f>'kosten tabel 2015'!A2200</f>
        <v>219700</v>
      </c>
      <c r="B2200" s="197"/>
      <c r="C2200" s="197">
        <f>'kosten tabel 2015'!K2200</f>
        <v>27000</v>
      </c>
      <c r="D2200" s="197">
        <f>'kosten tabel 2015'!L2200</f>
        <v>28350</v>
      </c>
    </row>
    <row r="2201" spans="1:4" x14ac:dyDescent="0.25">
      <c r="A2201" s="197">
        <f>'kosten tabel 2015'!A2201</f>
        <v>219800</v>
      </c>
      <c r="B2201" s="197"/>
      <c r="C2201" s="197">
        <f>'kosten tabel 2015'!K2201</f>
        <v>27100</v>
      </c>
      <c r="D2201" s="197">
        <f>'kosten tabel 2015'!L2201</f>
        <v>28455</v>
      </c>
    </row>
    <row r="2202" spans="1:4" x14ac:dyDescent="0.25">
      <c r="A2202" s="197">
        <f>'kosten tabel 2015'!A2202</f>
        <v>219900</v>
      </c>
      <c r="B2202" s="197"/>
      <c r="C2202" s="197">
        <f>'kosten tabel 2015'!K2202</f>
        <v>27100</v>
      </c>
      <c r="D2202" s="197">
        <f>'kosten tabel 2015'!L2202</f>
        <v>28455</v>
      </c>
    </row>
    <row r="2203" spans="1:4" x14ac:dyDescent="0.25">
      <c r="A2203" s="197">
        <f>'kosten tabel 2015'!A2203</f>
        <v>220000</v>
      </c>
      <c r="B2203" s="197"/>
      <c r="C2203" s="197">
        <f>'kosten tabel 2015'!K2203</f>
        <v>27100</v>
      </c>
      <c r="D2203" s="197">
        <f>'kosten tabel 2015'!L2203</f>
        <v>28455</v>
      </c>
    </row>
    <row r="2204" spans="1:4" x14ac:dyDescent="0.25">
      <c r="A2204" s="197">
        <f>'kosten tabel 2015'!A2204</f>
        <v>220100</v>
      </c>
      <c r="B2204" s="197"/>
      <c r="C2204" s="197">
        <f>'kosten tabel 2015'!K2204</f>
        <v>27100</v>
      </c>
      <c r="D2204" s="197">
        <f>'kosten tabel 2015'!L2204</f>
        <v>28455</v>
      </c>
    </row>
    <row r="2205" spans="1:4" x14ac:dyDescent="0.25">
      <c r="A2205" s="197">
        <f>'kosten tabel 2015'!A2205</f>
        <v>220200</v>
      </c>
      <c r="B2205" s="197"/>
      <c r="C2205" s="197">
        <f>'kosten tabel 2015'!K2205</f>
        <v>27100</v>
      </c>
      <c r="D2205" s="197">
        <f>'kosten tabel 2015'!L2205</f>
        <v>28455</v>
      </c>
    </row>
    <row r="2206" spans="1:4" x14ac:dyDescent="0.25">
      <c r="A2206" s="197">
        <f>'kosten tabel 2015'!A2206</f>
        <v>220300</v>
      </c>
      <c r="B2206" s="197"/>
      <c r="C2206" s="197">
        <f>'kosten tabel 2015'!K2206</f>
        <v>27100</v>
      </c>
      <c r="D2206" s="197">
        <f>'kosten tabel 2015'!L2206</f>
        <v>28455</v>
      </c>
    </row>
    <row r="2207" spans="1:4" x14ac:dyDescent="0.25">
      <c r="A2207" s="197">
        <f>'kosten tabel 2015'!A2207</f>
        <v>220400</v>
      </c>
      <c r="B2207" s="197"/>
      <c r="C2207" s="197">
        <f>'kosten tabel 2015'!K2207</f>
        <v>27100</v>
      </c>
      <c r="D2207" s="197">
        <f>'kosten tabel 2015'!L2207</f>
        <v>28455</v>
      </c>
    </row>
    <row r="2208" spans="1:4" x14ac:dyDescent="0.25">
      <c r="A2208" s="197">
        <f>'kosten tabel 2015'!A2208</f>
        <v>220500</v>
      </c>
      <c r="B2208" s="197"/>
      <c r="C2208" s="197">
        <f>'kosten tabel 2015'!K2208</f>
        <v>27100</v>
      </c>
      <c r="D2208" s="197">
        <f>'kosten tabel 2015'!L2208</f>
        <v>28455</v>
      </c>
    </row>
    <row r="2209" spans="1:4" x14ac:dyDescent="0.25">
      <c r="A2209" s="197">
        <f>'kosten tabel 2015'!A2209</f>
        <v>220600</v>
      </c>
      <c r="B2209" s="197"/>
      <c r="C2209" s="197">
        <f>'kosten tabel 2015'!K2209</f>
        <v>27100</v>
      </c>
      <c r="D2209" s="197">
        <f>'kosten tabel 2015'!L2209</f>
        <v>28455</v>
      </c>
    </row>
    <row r="2210" spans="1:4" x14ac:dyDescent="0.25">
      <c r="A2210" s="197">
        <f>'kosten tabel 2015'!A2210</f>
        <v>220700</v>
      </c>
      <c r="B2210" s="197"/>
      <c r="C2210" s="197">
        <f>'kosten tabel 2015'!K2210</f>
        <v>27100</v>
      </c>
      <c r="D2210" s="197">
        <f>'kosten tabel 2015'!L2210</f>
        <v>28455</v>
      </c>
    </row>
    <row r="2211" spans="1:4" x14ac:dyDescent="0.25">
      <c r="A2211" s="197">
        <f>'kosten tabel 2015'!A2211</f>
        <v>220800</v>
      </c>
      <c r="B2211" s="197"/>
      <c r="C2211" s="197">
        <f>'kosten tabel 2015'!K2211</f>
        <v>27200</v>
      </c>
      <c r="D2211" s="197">
        <f>'kosten tabel 2015'!L2211</f>
        <v>28560</v>
      </c>
    </row>
    <row r="2212" spans="1:4" x14ac:dyDescent="0.25">
      <c r="A2212" s="197">
        <f>'kosten tabel 2015'!A2212</f>
        <v>220900</v>
      </c>
      <c r="B2212" s="197"/>
      <c r="C2212" s="197">
        <f>'kosten tabel 2015'!K2212</f>
        <v>27200</v>
      </c>
      <c r="D2212" s="197">
        <f>'kosten tabel 2015'!L2212</f>
        <v>28560</v>
      </c>
    </row>
    <row r="2213" spans="1:4" x14ac:dyDescent="0.25">
      <c r="A2213" s="197">
        <f>'kosten tabel 2015'!A2213</f>
        <v>221000</v>
      </c>
      <c r="B2213" s="197"/>
      <c r="C2213" s="197">
        <f>'kosten tabel 2015'!K2213</f>
        <v>27200</v>
      </c>
      <c r="D2213" s="197">
        <f>'kosten tabel 2015'!L2213</f>
        <v>28560</v>
      </c>
    </row>
    <row r="2214" spans="1:4" x14ac:dyDescent="0.25">
      <c r="A2214" s="197">
        <f>'kosten tabel 2015'!A2214</f>
        <v>221100</v>
      </c>
      <c r="B2214" s="197"/>
      <c r="C2214" s="197">
        <f>'kosten tabel 2015'!K2214</f>
        <v>27200</v>
      </c>
      <c r="D2214" s="197">
        <f>'kosten tabel 2015'!L2214</f>
        <v>28560</v>
      </c>
    </row>
    <row r="2215" spans="1:4" x14ac:dyDescent="0.25">
      <c r="A2215" s="197">
        <f>'kosten tabel 2015'!A2215</f>
        <v>221200</v>
      </c>
      <c r="B2215" s="197"/>
      <c r="C2215" s="197">
        <f>'kosten tabel 2015'!K2215</f>
        <v>27200</v>
      </c>
      <c r="D2215" s="197">
        <f>'kosten tabel 2015'!L2215</f>
        <v>28560</v>
      </c>
    </row>
    <row r="2216" spans="1:4" x14ac:dyDescent="0.25">
      <c r="A2216" s="197">
        <f>'kosten tabel 2015'!A2216</f>
        <v>221300</v>
      </c>
      <c r="B2216" s="197"/>
      <c r="C2216" s="197">
        <f>'kosten tabel 2015'!K2216</f>
        <v>27200</v>
      </c>
      <c r="D2216" s="197">
        <f>'kosten tabel 2015'!L2216</f>
        <v>28560</v>
      </c>
    </row>
    <row r="2217" spans="1:4" x14ac:dyDescent="0.25">
      <c r="A2217" s="197">
        <f>'kosten tabel 2015'!A2217</f>
        <v>221400</v>
      </c>
      <c r="B2217" s="197"/>
      <c r="C2217" s="197">
        <f>'kosten tabel 2015'!K2217</f>
        <v>27200</v>
      </c>
      <c r="D2217" s="197">
        <f>'kosten tabel 2015'!L2217</f>
        <v>28560</v>
      </c>
    </row>
    <row r="2218" spans="1:4" x14ac:dyDescent="0.25">
      <c r="A2218" s="197">
        <f>'kosten tabel 2015'!A2218</f>
        <v>221500</v>
      </c>
      <c r="B2218" s="197"/>
      <c r="C2218" s="197">
        <f>'kosten tabel 2015'!K2218</f>
        <v>27200</v>
      </c>
      <c r="D2218" s="197">
        <f>'kosten tabel 2015'!L2218</f>
        <v>28560</v>
      </c>
    </row>
    <row r="2219" spans="1:4" x14ac:dyDescent="0.25">
      <c r="A2219" s="197">
        <f>'kosten tabel 2015'!A2219</f>
        <v>221600</v>
      </c>
      <c r="B2219" s="197"/>
      <c r="C2219" s="197">
        <f>'kosten tabel 2015'!K2219</f>
        <v>27200</v>
      </c>
      <c r="D2219" s="197">
        <f>'kosten tabel 2015'!L2219</f>
        <v>28560</v>
      </c>
    </row>
    <row r="2220" spans="1:4" x14ac:dyDescent="0.25">
      <c r="A2220" s="197">
        <f>'kosten tabel 2015'!A2220</f>
        <v>221700</v>
      </c>
      <c r="B2220" s="197"/>
      <c r="C2220" s="197">
        <f>'kosten tabel 2015'!K2220</f>
        <v>27200</v>
      </c>
      <c r="D2220" s="197">
        <f>'kosten tabel 2015'!L2220</f>
        <v>28560</v>
      </c>
    </row>
    <row r="2221" spans="1:4" x14ac:dyDescent="0.25">
      <c r="A2221" s="197">
        <f>'kosten tabel 2015'!A2221</f>
        <v>221800</v>
      </c>
      <c r="B2221" s="197"/>
      <c r="C2221" s="197">
        <f>'kosten tabel 2015'!K2221</f>
        <v>27300</v>
      </c>
      <c r="D2221" s="197">
        <f>'kosten tabel 2015'!L2221</f>
        <v>28665</v>
      </c>
    </row>
    <row r="2222" spans="1:4" x14ac:dyDescent="0.25">
      <c r="A2222" s="197">
        <f>'kosten tabel 2015'!A2222</f>
        <v>221900</v>
      </c>
      <c r="B2222" s="197"/>
      <c r="C2222" s="197">
        <f>'kosten tabel 2015'!K2222</f>
        <v>27300</v>
      </c>
      <c r="D2222" s="197">
        <f>'kosten tabel 2015'!L2222</f>
        <v>28665</v>
      </c>
    </row>
    <row r="2223" spans="1:4" x14ac:dyDescent="0.25">
      <c r="A2223" s="197">
        <f>'kosten tabel 2015'!A2223</f>
        <v>222000</v>
      </c>
      <c r="B2223" s="197"/>
      <c r="C2223" s="197">
        <f>'kosten tabel 2015'!K2223</f>
        <v>27300</v>
      </c>
      <c r="D2223" s="197">
        <f>'kosten tabel 2015'!L2223</f>
        <v>28665</v>
      </c>
    </row>
    <row r="2224" spans="1:4" x14ac:dyDescent="0.25">
      <c r="A2224" s="197">
        <f>'kosten tabel 2015'!A2224</f>
        <v>222100</v>
      </c>
      <c r="B2224" s="197"/>
      <c r="C2224" s="197">
        <f>'kosten tabel 2015'!K2224</f>
        <v>27300</v>
      </c>
      <c r="D2224" s="197">
        <f>'kosten tabel 2015'!L2224</f>
        <v>28665</v>
      </c>
    </row>
    <row r="2225" spans="1:4" x14ac:dyDescent="0.25">
      <c r="A2225" s="197">
        <f>'kosten tabel 2015'!A2225</f>
        <v>222200</v>
      </c>
      <c r="B2225" s="197"/>
      <c r="C2225" s="197">
        <f>'kosten tabel 2015'!K2225</f>
        <v>27300</v>
      </c>
      <c r="D2225" s="197">
        <f>'kosten tabel 2015'!L2225</f>
        <v>28665</v>
      </c>
    </row>
    <row r="2226" spans="1:4" x14ac:dyDescent="0.25">
      <c r="A2226" s="197">
        <f>'kosten tabel 2015'!A2226</f>
        <v>222300</v>
      </c>
      <c r="B2226" s="197"/>
      <c r="C2226" s="197">
        <f>'kosten tabel 2015'!K2226</f>
        <v>27300</v>
      </c>
      <c r="D2226" s="197">
        <f>'kosten tabel 2015'!L2226</f>
        <v>28665</v>
      </c>
    </row>
    <row r="2227" spans="1:4" x14ac:dyDescent="0.25">
      <c r="A2227" s="197">
        <f>'kosten tabel 2015'!A2227</f>
        <v>222400</v>
      </c>
      <c r="B2227" s="197"/>
      <c r="C2227" s="197">
        <f>'kosten tabel 2015'!K2227</f>
        <v>27300</v>
      </c>
      <c r="D2227" s="197">
        <f>'kosten tabel 2015'!L2227</f>
        <v>28665</v>
      </c>
    </row>
    <row r="2228" spans="1:4" x14ac:dyDescent="0.25">
      <c r="A2228" s="197">
        <f>'kosten tabel 2015'!A2228</f>
        <v>222500</v>
      </c>
      <c r="B2228" s="197"/>
      <c r="C2228" s="197">
        <f>'kosten tabel 2015'!K2228</f>
        <v>27300</v>
      </c>
      <c r="D2228" s="197">
        <f>'kosten tabel 2015'!L2228</f>
        <v>28665</v>
      </c>
    </row>
    <row r="2229" spans="1:4" x14ac:dyDescent="0.25">
      <c r="A2229" s="197">
        <f>'kosten tabel 2015'!A2229</f>
        <v>222600</v>
      </c>
      <c r="B2229" s="197"/>
      <c r="C2229" s="197">
        <f>'kosten tabel 2015'!K2229</f>
        <v>27300</v>
      </c>
      <c r="D2229" s="197">
        <f>'kosten tabel 2015'!L2229</f>
        <v>28665</v>
      </c>
    </row>
    <row r="2230" spans="1:4" x14ac:dyDescent="0.25">
      <c r="A2230" s="197">
        <f>'kosten tabel 2015'!A2230</f>
        <v>222700</v>
      </c>
      <c r="B2230" s="197"/>
      <c r="C2230" s="197">
        <f>'kosten tabel 2015'!K2230</f>
        <v>27300</v>
      </c>
      <c r="D2230" s="197">
        <f>'kosten tabel 2015'!L2230</f>
        <v>28665</v>
      </c>
    </row>
    <row r="2231" spans="1:4" x14ac:dyDescent="0.25">
      <c r="A2231" s="197">
        <f>'kosten tabel 2015'!A2231</f>
        <v>222800</v>
      </c>
      <c r="B2231" s="197"/>
      <c r="C2231" s="197">
        <f>'kosten tabel 2015'!K2231</f>
        <v>27300</v>
      </c>
      <c r="D2231" s="197">
        <f>'kosten tabel 2015'!L2231</f>
        <v>28665</v>
      </c>
    </row>
    <row r="2232" spans="1:4" x14ac:dyDescent="0.25">
      <c r="A2232" s="197">
        <f>'kosten tabel 2015'!A2232</f>
        <v>222900</v>
      </c>
      <c r="B2232" s="197"/>
      <c r="C2232" s="197">
        <f>'kosten tabel 2015'!K2232</f>
        <v>27400</v>
      </c>
      <c r="D2232" s="197">
        <f>'kosten tabel 2015'!L2232</f>
        <v>28770</v>
      </c>
    </row>
    <row r="2233" spans="1:4" x14ac:dyDescent="0.25">
      <c r="A2233" s="197">
        <f>'kosten tabel 2015'!A2233</f>
        <v>223000</v>
      </c>
      <c r="B2233" s="197"/>
      <c r="C2233" s="197">
        <f>'kosten tabel 2015'!K2233</f>
        <v>27400</v>
      </c>
      <c r="D2233" s="197">
        <f>'kosten tabel 2015'!L2233</f>
        <v>28770</v>
      </c>
    </row>
    <row r="2234" spans="1:4" x14ac:dyDescent="0.25">
      <c r="A2234" s="197">
        <f>'kosten tabel 2015'!A2234</f>
        <v>223100</v>
      </c>
      <c r="B2234" s="197"/>
      <c r="C2234" s="197">
        <f>'kosten tabel 2015'!K2234</f>
        <v>27400</v>
      </c>
      <c r="D2234" s="197">
        <f>'kosten tabel 2015'!L2234</f>
        <v>28770</v>
      </c>
    </row>
    <row r="2235" spans="1:4" x14ac:dyDescent="0.25">
      <c r="A2235" s="197">
        <f>'kosten tabel 2015'!A2235</f>
        <v>223200</v>
      </c>
      <c r="B2235" s="197"/>
      <c r="C2235" s="197">
        <f>'kosten tabel 2015'!K2235</f>
        <v>27400</v>
      </c>
      <c r="D2235" s="197">
        <f>'kosten tabel 2015'!L2235</f>
        <v>28770</v>
      </c>
    </row>
    <row r="2236" spans="1:4" x14ac:dyDescent="0.25">
      <c r="A2236" s="197">
        <f>'kosten tabel 2015'!A2236</f>
        <v>223300</v>
      </c>
      <c r="B2236" s="197"/>
      <c r="C2236" s="197">
        <f>'kosten tabel 2015'!K2236</f>
        <v>27400</v>
      </c>
      <c r="D2236" s="197">
        <f>'kosten tabel 2015'!L2236</f>
        <v>28770</v>
      </c>
    </row>
    <row r="2237" spans="1:4" x14ac:dyDescent="0.25">
      <c r="A2237" s="197">
        <f>'kosten tabel 2015'!A2237</f>
        <v>223400</v>
      </c>
      <c r="B2237" s="197"/>
      <c r="C2237" s="197">
        <f>'kosten tabel 2015'!K2237</f>
        <v>27400</v>
      </c>
      <c r="D2237" s="197">
        <f>'kosten tabel 2015'!L2237</f>
        <v>28770</v>
      </c>
    </row>
    <row r="2238" spans="1:4" x14ac:dyDescent="0.25">
      <c r="A2238" s="197">
        <f>'kosten tabel 2015'!A2238</f>
        <v>223500</v>
      </c>
      <c r="B2238" s="197"/>
      <c r="C2238" s="197">
        <f>'kosten tabel 2015'!K2238</f>
        <v>27400</v>
      </c>
      <c r="D2238" s="197">
        <f>'kosten tabel 2015'!L2238</f>
        <v>28770</v>
      </c>
    </row>
    <row r="2239" spans="1:4" x14ac:dyDescent="0.25">
      <c r="A2239" s="197">
        <f>'kosten tabel 2015'!A2239</f>
        <v>223600</v>
      </c>
      <c r="B2239" s="197"/>
      <c r="C2239" s="197">
        <f>'kosten tabel 2015'!K2239</f>
        <v>27400</v>
      </c>
      <c r="D2239" s="197">
        <f>'kosten tabel 2015'!L2239</f>
        <v>28770</v>
      </c>
    </row>
    <row r="2240" spans="1:4" x14ac:dyDescent="0.25">
      <c r="A2240" s="197">
        <f>'kosten tabel 2015'!A2240</f>
        <v>223700</v>
      </c>
      <c r="B2240" s="197"/>
      <c r="C2240" s="197">
        <f>'kosten tabel 2015'!K2240</f>
        <v>27400</v>
      </c>
      <c r="D2240" s="197">
        <f>'kosten tabel 2015'!L2240</f>
        <v>28770</v>
      </c>
    </row>
    <row r="2241" spans="1:4" x14ac:dyDescent="0.25">
      <c r="A2241" s="197">
        <f>'kosten tabel 2015'!A2241</f>
        <v>223800</v>
      </c>
      <c r="B2241" s="197"/>
      <c r="C2241" s="197">
        <f>'kosten tabel 2015'!K2241</f>
        <v>27400</v>
      </c>
      <c r="D2241" s="197">
        <f>'kosten tabel 2015'!L2241</f>
        <v>28770</v>
      </c>
    </row>
    <row r="2242" spans="1:4" x14ac:dyDescent="0.25">
      <c r="A2242" s="197">
        <f>'kosten tabel 2015'!A2242</f>
        <v>223900</v>
      </c>
      <c r="B2242" s="197"/>
      <c r="C2242" s="197">
        <f>'kosten tabel 2015'!K2242</f>
        <v>27500</v>
      </c>
      <c r="D2242" s="197">
        <f>'kosten tabel 2015'!L2242</f>
        <v>28875</v>
      </c>
    </row>
    <row r="2243" spans="1:4" x14ac:dyDescent="0.25">
      <c r="A2243" s="197">
        <f>'kosten tabel 2015'!A2243</f>
        <v>224000</v>
      </c>
      <c r="B2243" s="197"/>
      <c r="C2243" s="197">
        <f>'kosten tabel 2015'!K2243</f>
        <v>27500</v>
      </c>
      <c r="D2243" s="197">
        <f>'kosten tabel 2015'!L2243</f>
        <v>28875</v>
      </c>
    </row>
    <row r="2244" spans="1:4" x14ac:dyDescent="0.25">
      <c r="A2244" s="197">
        <f>'kosten tabel 2015'!A2244</f>
        <v>224100</v>
      </c>
      <c r="B2244" s="197"/>
      <c r="C2244" s="197">
        <f>'kosten tabel 2015'!K2244</f>
        <v>27500</v>
      </c>
      <c r="D2244" s="197">
        <f>'kosten tabel 2015'!L2244</f>
        <v>28875</v>
      </c>
    </row>
    <row r="2245" spans="1:4" x14ac:dyDescent="0.25">
      <c r="A2245" s="197">
        <f>'kosten tabel 2015'!A2245</f>
        <v>224200</v>
      </c>
      <c r="B2245" s="197"/>
      <c r="C2245" s="197">
        <f>'kosten tabel 2015'!K2245</f>
        <v>27500</v>
      </c>
      <c r="D2245" s="197">
        <f>'kosten tabel 2015'!L2245</f>
        <v>28875</v>
      </c>
    </row>
    <row r="2246" spans="1:4" x14ac:dyDescent="0.25">
      <c r="A2246" s="197">
        <f>'kosten tabel 2015'!A2246</f>
        <v>224300</v>
      </c>
      <c r="B2246" s="197"/>
      <c r="C2246" s="197">
        <f>'kosten tabel 2015'!K2246</f>
        <v>27500</v>
      </c>
      <c r="D2246" s="197">
        <f>'kosten tabel 2015'!L2246</f>
        <v>28875</v>
      </c>
    </row>
    <row r="2247" spans="1:4" x14ac:dyDescent="0.25">
      <c r="A2247" s="197">
        <f>'kosten tabel 2015'!A2247</f>
        <v>224400</v>
      </c>
      <c r="B2247" s="197"/>
      <c r="C2247" s="197">
        <f>'kosten tabel 2015'!K2247</f>
        <v>27500</v>
      </c>
      <c r="D2247" s="197">
        <f>'kosten tabel 2015'!L2247</f>
        <v>28875</v>
      </c>
    </row>
    <row r="2248" spans="1:4" x14ac:dyDescent="0.25">
      <c r="A2248" s="197">
        <f>'kosten tabel 2015'!A2248</f>
        <v>224500</v>
      </c>
      <c r="B2248" s="197"/>
      <c r="C2248" s="197">
        <f>'kosten tabel 2015'!K2248</f>
        <v>27500</v>
      </c>
      <c r="D2248" s="197">
        <f>'kosten tabel 2015'!L2248</f>
        <v>28875</v>
      </c>
    </row>
    <row r="2249" spans="1:4" x14ac:dyDescent="0.25">
      <c r="A2249" s="197">
        <f>'kosten tabel 2015'!A2249</f>
        <v>224600</v>
      </c>
      <c r="B2249" s="197"/>
      <c r="C2249" s="197">
        <f>'kosten tabel 2015'!K2249</f>
        <v>27500</v>
      </c>
      <c r="D2249" s="197">
        <f>'kosten tabel 2015'!L2249</f>
        <v>28875</v>
      </c>
    </row>
    <row r="2250" spans="1:4" x14ac:dyDescent="0.25">
      <c r="A2250" s="197">
        <f>'kosten tabel 2015'!A2250</f>
        <v>224700</v>
      </c>
      <c r="B2250" s="197"/>
      <c r="C2250" s="197">
        <f>'kosten tabel 2015'!K2250</f>
        <v>27500</v>
      </c>
      <c r="D2250" s="197">
        <f>'kosten tabel 2015'!L2250</f>
        <v>28875</v>
      </c>
    </row>
    <row r="2251" spans="1:4" x14ac:dyDescent="0.25">
      <c r="A2251" s="197">
        <f>'kosten tabel 2015'!A2251</f>
        <v>224800</v>
      </c>
      <c r="B2251" s="197"/>
      <c r="C2251" s="197">
        <f>'kosten tabel 2015'!K2251</f>
        <v>27500</v>
      </c>
      <c r="D2251" s="197">
        <f>'kosten tabel 2015'!L2251</f>
        <v>28875</v>
      </c>
    </row>
    <row r="2252" spans="1:4" x14ac:dyDescent="0.25">
      <c r="A2252" s="197">
        <f>'kosten tabel 2015'!A2252</f>
        <v>224900</v>
      </c>
      <c r="B2252" s="197"/>
      <c r="C2252" s="197">
        <f>'kosten tabel 2015'!K2252</f>
        <v>27600</v>
      </c>
      <c r="D2252" s="197">
        <f>'kosten tabel 2015'!L2252</f>
        <v>28980</v>
      </c>
    </row>
    <row r="2253" spans="1:4" x14ac:dyDescent="0.25">
      <c r="A2253" s="197">
        <f>'kosten tabel 2015'!A2253</f>
        <v>225000</v>
      </c>
      <c r="B2253" s="197"/>
      <c r="C2253" s="197">
        <f>'kosten tabel 2015'!K2253</f>
        <v>27600</v>
      </c>
      <c r="D2253" s="197">
        <f>'kosten tabel 2015'!L2253</f>
        <v>28980</v>
      </c>
    </row>
    <row r="2254" spans="1:4" x14ac:dyDescent="0.25">
      <c r="A2254" s="197">
        <f>'kosten tabel 2015'!A2254</f>
        <v>225100</v>
      </c>
      <c r="B2254" s="197"/>
      <c r="C2254" s="197">
        <f>'kosten tabel 2015'!K2254</f>
        <v>27600</v>
      </c>
      <c r="D2254" s="197">
        <f>'kosten tabel 2015'!L2254</f>
        <v>28980</v>
      </c>
    </row>
    <row r="2255" spans="1:4" x14ac:dyDescent="0.25">
      <c r="A2255" s="197">
        <f>'kosten tabel 2015'!A2255</f>
        <v>225200</v>
      </c>
      <c r="B2255" s="197"/>
      <c r="C2255" s="197">
        <f>'kosten tabel 2015'!K2255</f>
        <v>27600</v>
      </c>
      <c r="D2255" s="197">
        <f>'kosten tabel 2015'!L2255</f>
        <v>28980</v>
      </c>
    </row>
    <row r="2256" spans="1:4" x14ac:dyDescent="0.25">
      <c r="A2256" s="197">
        <f>'kosten tabel 2015'!A2256</f>
        <v>225300</v>
      </c>
      <c r="B2256" s="197"/>
      <c r="C2256" s="197">
        <f>'kosten tabel 2015'!K2256</f>
        <v>27600</v>
      </c>
      <c r="D2256" s="197">
        <f>'kosten tabel 2015'!L2256</f>
        <v>28980</v>
      </c>
    </row>
    <row r="2257" spans="1:4" x14ac:dyDescent="0.25">
      <c r="A2257" s="197">
        <f>'kosten tabel 2015'!A2257</f>
        <v>225400</v>
      </c>
      <c r="B2257" s="197"/>
      <c r="C2257" s="197">
        <f>'kosten tabel 2015'!K2257</f>
        <v>27600</v>
      </c>
      <c r="D2257" s="197">
        <f>'kosten tabel 2015'!L2257</f>
        <v>28980</v>
      </c>
    </row>
    <row r="2258" spans="1:4" x14ac:dyDescent="0.25">
      <c r="A2258" s="197">
        <f>'kosten tabel 2015'!A2258</f>
        <v>225500</v>
      </c>
      <c r="B2258" s="197"/>
      <c r="C2258" s="197">
        <f>'kosten tabel 2015'!K2258</f>
        <v>27600</v>
      </c>
      <c r="D2258" s="197">
        <f>'kosten tabel 2015'!L2258</f>
        <v>28980</v>
      </c>
    </row>
    <row r="2259" spans="1:4" x14ac:dyDescent="0.25">
      <c r="A2259" s="197">
        <f>'kosten tabel 2015'!A2259</f>
        <v>225600</v>
      </c>
      <c r="B2259" s="197"/>
      <c r="C2259" s="197">
        <f>'kosten tabel 2015'!K2259</f>
        <v>27600</v>
      </c>
      <c r="D2259" s="197">
        <f>'kosten tabel 2015'!L2259</f>
        <v>28980</v>
      </c>
    </row>
    <row r="2260" spans="1:4" x14ac:dyDescent="0.25">
      <c r="A2260" s="197">
        <f>'kosten tabel 2015'!A2260</f>
        <v>225700</v>
      </c>
      <c r="B2260" s="197"/>
      <c r="C2260" s="197">
        <f>'kosten tabel 2015'!K2260</f>
        <v>27600</v>
      </c>
      <c r="D2260" s="197">
        <f>'kosten tabel 2015'!L2260</f>
        <v>28980</v>
      </c>
    </row>
    <row r="2261" spans="1:4" x14ac:dyDescent="0.25">
      <c r="A2261" s="197">
        <f>'kosten tabel 2015'!A2261</f>
        <v>225800</v>
      </c>
      <c r="B2261" s="197"/>
      <c r="C2261" s="197">
        <f>'kosten tabel 2015'!K2261</f>
        <v>27600</v>
      </c>
      <c r="D2261" s="197">
        <f>'kosten tabel 2015'!L2261</f>
        <v>28980</v>
      </c>
    </row>
    <row r="2262" spans="1:4" x14ac:dyDescent="0.25">
      <c r="A2262" s="197">
        <f>'kosten tabel 2015'!A2262</f>
        <v>225900</v>
      </c>
      <c r="B2262" s="197"/>
      <c r="C2262" s="197">
        <f>'kosten tabel 2015'!K2262</f>
        <v>27700</v>
      </c>
      <c r="D2262" s="197">
        <f>'kosten tabel 2015'!L2262</f>
        <v>29085</v>
      </c>
    </row>
    <row r="2263" spans="1:4" x14ac:dyDescent="0.25">
      <c r="A2263" s="197">
        <f>'kosten tabel 2015'!A2263</f>
        <v>226000</v>
      </c>
      <c r="B2263" s="197"/>
      <c r="C2263" s="197">
        <f>'kosten tabel 2015'!K2263</f>
        <v>27700</v>
      </c>
      <c r="D2263" s="197">
        <f>'kosten tabel 2015'!L2263</f>
        <v>29085</v>
      </c>
    </row>
    <row r="2264" spans="1:4" x14ac:dyDescent="0.25">
      <c r="A2264" s="197">
        <f>'kosten tabel 2015'!A2264</f>
        <v>226100</v>
      </c>
      <c r="B2264" s="197"/>
      <c r="C2264" s="197">
        <f>'kosten tabel 2015'!K2264</f>
        <v>27700</v>
      </c>
      <c r="D2264" s="197">
        <f>'kosten tabel 2015'!L2264</f>
        <v>29085</v>
      </c>
    </row>
    <row r="2265" spans="1:4" x14ac:dyDescent="0.25">
      <c r="A2265" s="197">
        <f>'kosten tabel 2015'!A2265</f>
        <v>226200</v>
      </c>
      <c r="B2265" s="197"/>
      <c r="C2265" s="197">
        <f>'kosten tabel 2015'!K2265</f>
        <v>27700</v>
      </c>
      <c r="D2265" s="197">
        <f>'kosten tabel 2015'!L2265</f>
        <v>29085</v>
      </c>
    </row>
    <row r="2266" spans="1:4" x14ac:dyDescent="0.25">
      <c r="A2266" s="197">
        <f>'kosten tabel 2015'!A2266</f>
        <v>226300</v>
      </c>
      <c r="B2266" s="197"/>
      <c r="C2266" s="197">
        <f>'kosten tabel 2015'!K2266</f>
        <v>27700</v>
      </c>
      <c r="D2266" s="197">
        <f>'kosten tabel 2015'!L2266</f>
        <v>29085</v>
      </c>
    </row>
    <row r="2267" spans="1:4" x14ac:dyDescent="0.25">
      <c r="A2267" s="197">
        <f>'kosten tabel 2015'!A2267</f>
        <v>226400</v>
      </c>
      <c r="B2267" s="197"/>
      <c r="C2267" s="197">
        <f>'kosten tabel 2015'!K2267</f>
        <v>27700</v>
      </c>
      <c r="D2267" s="197">
        <f>'kosten tabel 2015'!L2267</f>
        <v>29085</v>
      </c>
    </row>
    <row r="2268" spans="1:4" x14ac:dyDescent="0.25">
      <c r="A2268" s="197">
        <f>'kosten tabel 2015'!A2268</f>
        <v>226500</v>
      </c>
      <c r="B2268" s="197"/>
      <c r="C2268" s="197">
        <f>'kosten tabel 2015'!K2268</f>
        <v>27700</v>
      </c>
      <c r="D2268" s="197">
        <f>'kosten tabel 2015'!L2268</f>
        <v>29085</v>
      </c>
    </row>
    <row r="2269" spans="1:4" x14ac:dyDescent="0.25">
      <c r="A2269" s="197">
        <f>'kosten tabel 2015'!A2269</f>
        <v>226600</v>
      </c>
      <c r="B2269" s="197"/>
      <c r="C2269" s="197">
        <f>'kosten tabel 2015'!K2269</f>
        <v>27700</v>
      </c>
      <c r="D2269" s="197">
        <f>'kosten tabel 2015'!L2269</f>
        <v>29085</v>
      </c>
    </row>
    <row r="2270" spans="1:4" x14ac:dyDescent="0.25">
      <c r="A2270" s="197">
        <f>'kosten tabel 2015'!A2270</f>
        <v>226700</v>
      </c>
      <c r="B2270" s="197"/>
      <c r="C2270" s="197">
        <f>'kosten tabel 2015'!K2270</f>
        <v>27700</v>
      </c>
      <c r="D2270" s="197">
        <f>'kosten tabel 2015'!L2270</f>
        <v>29085</v>
      </c>
    </row>
    <row r="2271" spans="1:4" x14ac:dyDescent="0.25">
      <c r="A2271" s="197">
        <f>'kosten tabel 2015'!A2271</f>
        <v>226800</v>
      </c>
      <c r="B2271" s="197"/>
      <c r="C2271" s="197">
        <f>'kosten tabel 2015'!K2271</f>
        <v>27700</v>
      </c>
      <c r="D2271" s="197">
        <f>'kosten tabel 2015'!L2271</f>
        <v>29085</v>
      </c>
    </row>
    <row r="2272" spans="1:4" x14ac:dyDescent="0.25">
      <c r="A2272" s="197">
        <f>'kosten tabel 2015'!A2272</f>
        <v>226900</v>
      </c>
      <c r="B2272" s="197"/>
      <c r="C2272" s="197">
        <f>'kosten tabel 2015'!K2272</f>
        <v>27800</v>
      </c>
      <c r="D2272" s="197">
        <f>'kosten tabel 2015'!L2272</f>
        <v>29190</v>
      </c>
    </row>
    <row r="2273" spans="1:4" x14ac:dyDescent="0.25">
      <c r="A2273" s="197">
        <f>'kosten tabel 2015'!A2273</f>
        <v>227000</v>
      </c>
      <c r="B2273" s="197"/>
      <c r="C2273" s="197">
        <f>'kosten tabel 2015'!K2273</f>
        <v>27800</v>
      </c>
      <c r="D2273" s="197">
        <f>'kosten tabel 2015'!L2273</f>
        <v>29190</v>
      </c>
    </row>
    <row r="2274" spans="1:4" x14ac:dyDescent="0.25">
      <c r="A2274" s="197">
        <f>'kosten tabel 2015'!A2274</f>
        <v>227100</v>
      </c>
      <c r="B2274" s="197"/>
      <c r="C2274" s="197">
        <f>'kosten tabel 2015'!K2274</f>
        <v>27800</v>
      </c>
      <c r="D2274" s="197">
        <f>'kosten tabel 2015'!L2274</f>
        <v>29190</v>
      </c>
    </row>
    <row r="2275" spans="1:4" x14ac:dyDescent="0.25">
      <c r="A2275" s="197">
        <f>'kosten tabel 2015'!A2275</f>
        <v>227200</v>
      </c>
      <c r="B2275" s="197"/>
      <c r="C2275" s="197">
        <f>'kosten tabel 2015'!K2275</f>
        <v>27800</v>
      </c>
      <c r="D2275" s="197">
        <f>'kosten tabel 2015'!L2275</f>
        <v>29190</v>
      </c>
    </row>
    <row r="2276" spans="1:4" x14ac:dyDescent="0.25">
      <c r="A2276" s="197">
        <f>'kosten tabel 2015'!A2276</f>
        <v>227300</v>
      </c>
      <c r="B2276" s="197"/>
      <c r="C2276" s="197">
        <f>'kosten tabel 2015'!K2276</f>
        <v>27800</v>
      </c>
      <c r="D2276" s="197">
        <f>'kosten tabel 2015'!L2276</f>
        <v>29190</v>
      </c>
    </row>
    <row r="2277" spans="1:4" x14ac:dyDescent="0.25">
      <c r="A2277" s="197">
        <f>'kosten tabel 2015'!A2277</f>
        <v>227400</v>
      </c>
      <c r="B2277" s="197"/>
      <c r="C2277" s="197">
        <f>'kosten tabel 2015'!K2277</f>
        <v>27800</v>
      </c>
      <c r="D2277" s="197">
        <f>'kosten tabel 2015'!L2277</f>
        <v>29190</v>
      </c>
    </row>
    <row r="2278" spans="1:4" x14ac:dyDescent="0.25">
      <c r="A2278" s="197">
        <f>'kosten tabel 2015'!A2278</f>
        <v>227500</v>
      </c>
      <c r="B2278" s="197"/>
      <c r="C2278" s="197">
        <f>'kosten tabel 2015'!K2278</f>
        <v>27800</v>
      </c>
      <c r="D2278" s="197">
        <f>'kosten tabel 2015'!L2278</f>
        <v>29190</v>
      </c>
    </row>
    <row r="2279" spans="1:4" x14ac:dyDescent="0.25">
      <c r="A2279" s="197">
        <f>'kosten tabel 2015'!A2279</f>
        <v>227600</v>
      </c>
      <c r="B2279" s="197"/>
      <c r="C2279" s="197">
        <f>'kosten tabel 2015'!K2279</f>
        <v>27800</v>
      </c>
      <c r="D2279" s="197">
        <f>'kosten tabel 2015'!L2279</f>
        <v>29190</v>
      </c>
    </row>
    <row r="2280" spans="1:4" x14ac:dyDescent="0.25">
      <c r="A2280" s="197">
        <f>'kosten tabel 2015'!A2280</f>
        <v>227700</v>
      </c>
      <c r="B2280" s="197"/>
      <c r="C2280" s="197">
        <f>'kosten tabel 2015'!K2280</f>
        <v>27800</v>
      </c>
      <c r="D2280" s="197">
        <f>'kosten tabel 2015'!L2280</f>
        <v>29190</v>
      </c>
    </row>
    <row r="2281" spans="1:4" x14ac:dyDescent="0.25">
      <c r="A2281" s="197">
        <f>'kosten tabel 2015'!A2281</f>
        <v>227800</v>
      </c>
      <c r="B2281" s="197"/>
      <c r="C2281" s="197">
        <f>'kosten tabel 2015'!K2281</f>
        <v>27800</v>
      </c>
      <c r="D2281" s="197">
        <f>'kosten tabel 2015'!L2281</f>
        <v>29190</v>
      </c>
    </row>
    <row r="2282" spans="1:4" x14ac:dyDescent="0.25">
      <c r="A2282" s="197">
        <f>'kosten tabel 2015'!A2282</f>
        <v>227900</v>
      </c>
      <c r="B2282" s="197"/>
      <c r="C2282" s="197">
        <f>'kosten tabel 2015'!K2282</f>
        <v>27900</v>
      </c>
      <c r="D2282" s="197">
        <f>'kosten tabel 2015'!L2282</f>
        <v>29295</v>
      </c>
    </row>
    <row r="2283" spans="1:4" x14ac:dyDescent="0.25">
      <c r="A2283" s="197">
        <f>'kosten tabel 2015'!A2283</f>
        <v>228000</v>
      </c>
      <c r="B2283" s="197"/>
      <c r="C2283" s="197">
        <f>'kosten tabel 2015'!K2283</f>
        <v>27900</v>
      </c>
      <c r="D2283" s="197">
        <f>'kosten tabel 2015'!L2283</f>
        <v>29295</v>
      </c>
    </row>
    <row r="2284" spans="1:4" x14ac:dyDescent="0.25">
      <c r="A2284" s="197">
        <f>'kosten tabel 2015'!A2284</f>
        <v>228100</v>
      </c>
      <c r="B2284" s="197"/>
      <c r="C2284" s="197">
        <f>'kosten tabel 2015'!K2284</f>
        <v>27900</v>
      </c>
      <c r="D2284" s="197">
        <f>'kosten tabel 2015'!L2284</f>
        <v>29295</v>
      </c>
    </row>
    <row r="2285" spans="1:4" x14ac:dyDescent="0.25">
      <c r="A2285" s="197">
        <f>'kosten tabel 2015'!A2285</f>
        <v>228200</v>
      </c>
      <c r="B2285" s="197"/>
      <c r="C2285" s="197">
        <f>'kosten tabel 2015'!K2285</f>
        <v>27900</v>
      </c>
      <c r="D2285" s="197">
        <f>'kosten tabel 2015'!L2285</f>
        <v>29295</v>
      </c>
    </row>
    <row r="2286" spans="1:4" x14ac:dyDescent="0.25">
      <c r="A2286" s="197">
        <f>'kosten tabel 2015'!A2286</f>
        <v>228300</v>
      </c>
      <c r="B2286" s="197"/>
      <c r="C2286" s="197">
        <f>'kosten tabel 2015'!K2286</f>
        <v>27900</v>
      </c>
      <c r="D2286" s="197">
        <f>'kosten tabel 2015'!L2286</f>
        <v>29295</v>
      </c>
    </row>
    <row r="2287" spans="1:4" x14ac:dyDescent="0.25">
      <c r="A2287" s="197">
        <f>'kosten tabel 2015'!A2287</f>
        <v>228400</v>
      </c>
      <c r="B2287" s="197"/>
      <c r="C2287" s="197">
        <f>'kosten tabel 2015'!K2287</f>
        <v>27900</v>
      </c>
      <c r="D2287" s="197">
        <f>'kosten tabel 2015'!L2287</f>
        <v>29295</v>
      </c>
    </row>
    <row r="2288" spans="1:4" x14ac:dyDescent="0.25">
      <c r="A2288" s="197">
        <f>'kosten tabel 2015'!A2288</f>
        <v>228500</v>
      </c>
      <c r="B2288" s="197"/>
      <c r="C2288" s="197">
        <f>'kosten tabel 2015'!K2288</f>
        <v>27900</v>
      </c>
      <c r="D2288" s="197">
        <f>'kosten tabel 2015'!L2288</f>
        <v>29295</v>
      </c>
    </row>
    <row r="2289" spans="1:4" x14ac:dyDescent="0.25">
      <c r="A2289" s="197">
        <f>'kosten tabel 2015'!A2289</f>
        <v>228600</v>
      </c>
      <c r="B2289" s="197"/>
      <c r="C2289" s="197">
        <f>'kosten tabel 2015'!K2289</f>
        <v>27900</v>
      </c>
      <c r="D2289" s="197">
        <f>'kosten tabel 2015'!L2289</f>
        <v>29295</v>
      </c>
    </row>
    <row r="2290" spans="1:4" x14ac:dyDescent="0.25">
      <c r="A2290" s="197">
        <f>'kosten tabel 2015'!A2290</f>
        <v>228700</v>
      </c>
      <c r="B2290" s="197"/>
      <c r="C2290" s="197">
        <f>'kosten tabel 2015'!K2290</f>
        <v>27900</v>
      </c>
      <c r="D2290" s="197">
        <f>'kosten tabel 2015'!L2290</f>
        <v>29295</v>
      </c>
    </row>
    <row r="2291" spans="1:4" x14ac:dyDescent="0.25">
      <c r="A2291" s="197">
        <f>'kosten tabel 2015'!A2291</f>
        <v>228800</v>
      </c>
      <c r="B2291" s="197"/>
      <c r="C2291" s="197">
        <f>'kosten tabel 2015'!K2291</f>
        <v>27900</v>
      </c>
      <c r="D2291" s="197">
        <f>'kosten tabel 2015'!L2291</f>
        <v>29295</v>
      </c>
    </row>
    <row r="2292" spans="1:4" x14ac:dyDescent="0.25">
      <c r="A2292" s="197">
        <f>'kosten tabel 2015'!A2292</f>
        <v>228900</v>
      </c>
      <c r="B2292" s="197"/>
      <c r="C2292" s="197">
        <f>'kosten tabel 2015'!K2292</f>
        <v>28000</v>
      </c>
      <c r="D2292" s="197">
        <f>'kosten tabel 2015'!L2292</f>
        <v>29400</v>
      </c>
    </row>
    <row r="2293" spans="1:4" x14ac:dyDescent="0.25">
      <c r="A2293" s="197">
        <f>'kosten tabel 2015'!A2293</f>
        <v>229000</v>
      </c>
      <c r="B2293" s="197"/>
      <c r="C2293" s="197">
        <f>'kosten tabel 2015'!K2293</f>
        <v>28000</v>
      </c>
      <c r="D2293" s="197">
        <f>'kosten tabel 2015'!L2293</f>
        <v>29400</v>
      </c>
    </row>
    <row r="2294" spans="1:4" x14ac:dyDescent="0.25">
      <c r="A2294" s="197">
        <f>'kosten tabel 2015'!A2294</f>
        <v>229100</v>
      </c>
      <c r="B2294" s="197"/>
      <c r="C2294" s="197">
        <f>'kosten tabel 2015'!K2294</f>
        <v>28000</v>
      </c>
      <c r="D2294" s="197">
        <f>'kosten tabel 2015'!L2294</f>
        <v>29400</v>
      </c>
    </row>
    <row r="2295" spans="1:4" x14ac:dyDescent="0.25">
      <c r="A2295" s="197">
        <f>'kosten tabel 2015'!A2295</f>
        <v>229200</v>
      </c>
      <c r="B2295" s="197"/>
      <c r="C2295" s="197">
        <f>'kosten tabel 2015'!K2295</f>
        <v>28000</v>
      </c>
      <c r="D2295" s="197">
        <f>'kosten tabel 2015'!L2295</f>
        <v>29400</v>
      </c>
    </row>
    <row r="2296" spans="1:4" x14ac:dyDescent="0.25">
      <c r="A2296" s="197">
        <f>'kosten tabel 2015'!A2296</f>
        <v>229300</v>
      </c>
      <c r="B2296" s="197"/>
      <c r="C2296" s="197">
        <f>'kosten tabel 2015'!K2296</f>
        <v>28000</v>
      </c>
      <c r="D2296" s="197">
        <f>'kosten tabel 2015'!L2296</f>
        <v>29400</v>
      </c>
    </row>
    <row r="2297" spans="1:4" x14ac:dyDescent="0.25">
      <c r="A2297" s="197">
        <f>'kosten tabel 2015'!A2297</f>
        <v>229400</v>
      </c>
      <c r="B2297" s="197"/>
      <c r="C2297" s="197">
        <f>'kosten tabel 2015'!K2297</f>
        <v>28000</v>
      </c>
      <c r="D2297" s="197">
        <f>'kosten tabel 2015'!L2297</f>
        <v>29400</v>
      </c>
    </row>
    <row r="2298" spans="1:4" x14ac:dyDescent="0.25">
      <c r="A2298" s="197">
        <f>'kosten tabel 2015'!A2298</f>
        <v>229500</v>
      </c>
      <c r="B2298" s="197"/>
      <c r="C2298" s="197">
        <f>'kosten tabel 2015'!K2298</f>
        <v>28000</v>
      </c>
      <c r="D2298" s="197">
        <f>'kosten tabel 2015'!L2298</f>
        <v>29400</v>
      </c>
    </row>
    <row r="2299" spans="1:4" x14ac:dyDescent="0.25">
      <c r="A2299" s="197">
        <f>'kosten tabel 2015'!A2299</f>
        <v>229600</v>
      </c>
      <c r="B2299" s="197"/>
      <c r="C2299" s="197">
        <f>'kosten tabel 2015'!K2299</f>
        <v>28000</v>
      </c>
      <c r="D2299" s="197">
        <f>'kosten tabel 2015'!L2299</f>
        <v>29400</v>
      </c>
    </row>
    <row r="2300" spans="1:4" x14ac:dyDescent="0.25">
      <c r="A2300" s="197">
        <f>'kosten tabel 2015'!A2300</f>
        <v>229700</v>
      </c>
      <c r="B2300" s="197"/>
      <c r="C2300" s="197">
        <f>'kosten tabel 2015'!K2300</f>
        <v>28000</v>
      </c>
      <c r="D2300" s="197">
        <f>'kosten tabel 2015'!L2300</f>
        <v>29400</v>
      </c>
    </row>
    <row r="2301" spans="1:4" x14ac:dyDescent="0.25">
      <c r="A2301" s="197">
        <f>'kosten tabel 2015'!A2301</f>
        <v>229800</v>
      </c>
      <c r="B2301" s="197"/>
      <c r="C2301" s="197">
        <f>'kosten tabel 2015'!K2301</f>
        <v>28000</v>
      </c>
      <c r="D2301" s="197">
        <f>'kosten tabel 2015'!L2301</f>
        <v>29400</v>
      </c>
    </row>
    <row r="2302" spans="1:4" x14ac:dyDescent="0.25">
      <c r="A2302" s="197">
        <f>'kosten tabel 2015'!A2302</f>
        <v>229900</v>
      </c>
      <c r="B2302" s="197"/>
      <c r="C2302" s="197">
        <f>'kosten tabel 2015'!K2302</f>
        <v>28000</v>
      </c>
      <c r="D2302" s="197">
        <f>'kosten tabel 2015'!L2302</f>
        <v>29400</v>
      </c>
    </row>
    <row r="2303" spans="1:4" x14ac:dyDescent="0.25">
      <c r="A2303" s="197">
        <f>'kosten tabel 2015'!A2303</f>
        <v>230000</v>
      </c>
      <c r="B2303" s="197"/>
      <c r="C2303" s="197">
        <f>'kosten tabel 2015'!K2303</f>
        <v>28100</v>
      </c>
      <c r="D2303" s="197">
        <f>'kosten tabel 2015'!L2303</f>
        <v>29505</v>
      </c>
    </row>
    <row r="2304" spans="1:4" x14ac:dyDescent="0.25">
      <c r="A2304" s="197">
        <f>'kosten tabel 2015'!A2304</f>
        <v>230100</v>
      </c>
      <c r="B2304" s="197"/>
      <c r="C2304" s="197">
        <f>'kosten tabel 2015'!K2304</f>
        <v>28100</v>
      </c>
      <c r="D2304" s="197">
        <f>'kosten tabel 2015'!L2304</f>
        <v>29505</v>
      </c>
    </row>
    <row r="2305" spans="1:4" x14ac:dyDescent="0.25">
      <c r="A2305" s="197">
        <f>'kosten tabel 2015'!A2305</f>
        <v>230200</v>
      </c>
      <c r="B2305" s="197"/>
      <c r="C2305" s="197">
        <f>'kosten tabel 2015'!K2305</f>
        <v>28100</v>
      </c>
      <c r="D2305" s="197">
        <f>'kosten tabel 2015'!L2305</f>
        <v>29505</v>
      </c>
    </row>
    <row r="2306" spans="1:4" x14ac:dyDescent="0.25">
      <c r="A2306" s="197">
        <f>'kosten tabel 2015'!A2306</f>
        <v>230300</v>
      </c>
      <c r="B2306" s="197"/>
      <c r="C2306" s="197">
        <f>'kosten tabel 2015'!K2306</f>
        <v>28100</v>
      </c>
      <c r="D2306" s="197">
        <f>'kosten tabel 2015'!L2306</f>
        <v>29505</v>
      </c>
    </row>
    <row r="2307" spans="1:4" x14ac:dyDescent="0.25">
      <c r="A2307" s="197">
        <f>'kosten tabel 2015'!A2307</f>
        <v>230400</v>
      </c>
      <c r="B2307" s="197"/>
      <c r="C2307" s="197">
        <f>'kosten tabel 2015'!K2307</f>
        <v>28100</v>
      </c>
      <c r="D2307" s="197">
        <f>'kosten tabel 2015'!L2307</f>
        <v>29505</v>
      </c>
    </row>
    <row r="2308" spans="1:4" x14ac:dyDescent="0.25">
      <c r="A2308" s="197">
        <f>'kosten tabel 2015'!A2308</f>
        <v>230500</v>
      </c>
      <c r="B2308" s="197"/>
      <c r="C2308" s="197">
        <f>'kosten tabel 2015'!K2308</f>
        <v>28100</v>
      </c>
      <c r="D2308" s="197">
        <f>'kosten tabel 2015'!L2308</f>
        <v>29505</v>
      </c>
    </row>
    <row r="2309" spans="1:4" x14ac:dyDescent="0.25">
      <c r="A2309" s="197">
        <f>'kosten tabel 2015'!A2309</f>
        <v>230600</v>
      </c>
      <c r="B2309" s="197"/>
      <c r="C2309" s="197">
        <f>'kosten tabel 2015'!K2309</f>
        <v>28100</v>
      </c>
      <c r="D2309" s="197">
        <f>'kosten tabel 2015'!L2309</f>
        <v>29505</v>
      </c>
    </row>
    <row r="2310" spans="1:4" x14ac:dyDescent="0.25">
      <c r="A2310" s="197">
        <f>'kosten tabel 2015'!A2310</f>
        <v>230700</v>
      </c>
      <c r="B2310" s="197"/>
      <c r="C2310" s="197">
        <f>'kosten tabel 2015'!K2310</f>
        <v>28100</v>
      </c>
      <c r="D2310" s="197">
        <f>'kosten tabel 2015'!L2310</f>
        <v>29505</v>
      </c>
    </row>
    <row r="2311" spans="1:4" x14ac:dyDescent="0.25">
      <c r="A2311" s="197">
        <f>'kosten tabel 2015'!A2311</f>
        <v>230800</v>
      </c>
      <c r="B2311" s="197"/>
      <c r="C2311" s="197">
        <f>'kosten tabel 2015'!K2311</f>
        <v>28100</v>
      </c>
      <c r="D2311" s="197">
        <f>'kosten tabel 2015'!L2311</f>
        <v>29505</v>
      </c>
    </row>
    <row r="2312" spans="1:4" x14ac:dyDescent="0.25">
      <c r="A2312" s="197">
        <f>'kosten tabel 2015'!A2312</f>
        <v>230900</v>
      </c>
      <c r="B2312" s="197"/>
      <c r="C2312" s="197">
        <f>'kosten tabel 2015'!K2312</f>
        <v>28100</v>
      </c>
      <c r="D2312" s="197">
        <f>'kosten tabel 2015'!L2312</f>
        <v>29505</v>
      </c>
    </row>
    <row r="2313" spans="1:4" x14ac:dyDescent="0.25">
      <c r="A2313" s="197">
        <f>'kosten tabel 2015'!A2313</f>
        <v>231000</v>
      </c>
      <c r="B2313" s="197"/>
      <c r="C2313" s="197">
        <f>'kosten tabel 2015'!K2313</f>
        <v>28200</v>
      </c>
      <c r="D2313" s="197">
        <f>'kosten tabel 2015'!L2313</f>
        <v>29610</v>
      </c>
    </row>
    <row r="2314" spans="1:4" x14ac:dyDescent="0.25">
      <c r="A2314" s="197">
        <f>'kosten tabel 2015'!A2314</f>
        <v>231100</v>
      </c>
      <c r="B2314" s="197"/>
      <c r="C2314" s="197">
        <f>'kosten tabel 2015'!K2314</f>
        <v>28200</v>
      </c>
      <c r="D2314" s="197">
        <f>'kosten tabel 2015'!L2314</f>
        <v>29610</v>
      </c>
    </row>
    <row r="2315" spans="1:4" x14ac:dyDescent="0.25">
      <c r="A2315" s="197">
        <f>'kosten tabel 2015'!A2315</f>
        <v>231200</v>
      </c>
      <c r="B2315" s="197"/>
      <c r="C2315" s="197">
        <f>'kosten tabel 2015'!K2315</f>
        <v>28200</v>
      </c>
      <c r="D2315" s="197">
        <f>'kosten tabel 2015'!L2315</f>
        <v>29610</v>
      </c>
    </row>
    <row r="2316" spans="1:4" x14ac:dyDescent="0.25">
      <c r="A2316" s="197">
        <f>'kosten tabel 2015'!A2316</f>
        <v>231300</v>
      </c>
      <c r="B2316" s="197"/>
      <c r="C2316" s="197">
        <f>'kosten tabel 2015'!K2316</f>
        <v>28200</v>
      </c>
      <c r="D2316" s="197">
        <f>'kosten tabel 2015'!L2316</f>
        <v>29610</v>
      </c>
    </row>
    <row r="2317" spans="1:4" x14ac:dyDescent="0.25">
      <c r="A2317" s="197">
        <f>'kosten tabel 2015'!A2317</f>
        <v>231400</v>
      </c>
      <c r="B2317" s="197"/>
      <c r="C2317" s="197">
        <f>'kosten tabel 2015'!K2317</f>
        <v>28200</v>
      </c>
      <c r="D2317" s="197">
        <f>'kosten tabel 2015'!L2317</f>
        <v>29610</v>
      </c>
    </row>
    <row r="2318" spans="1:4" x14ac:dyDescent="0.25">
      <c r="A2318" s="197">
        <f>'kosten tabel 2015'!A2318</f>
        <v>231500</v>
      </c>
      <c r="B2318" s="197"/>
      <c r="C2318" s="197">
        <f>'kosten tabel 2015'!K2318</f>
        <v>28200</v>
      </c>
      <c r="D2318" s="197">
        <f>'kosten tabel 2015'!L2318</f>
        <v>29610</v>
      </c>
    </row>
    <row r="2319" spans="1:4" x14ac:dyDescent="0.25">
      <c r="A2319" s="197">
        <f>'kosten tabel 2015'!A2319</f>
        <v>231600</v>
      </c>
      <c r="B2319" s="197"/>
      <c r="C2319" s="197">
        <f>'kosten tabel 2015'!K2319</f>
        <v>28200</v>
      </c>
      <c r="D2319" s="197">
        <f>'kosten tabel 2015'!L2319</f>
        <v>29610</v>
      </c>
    </row>
    <row r="2320" spans="1:4" x14ac:dyDescent="0.25">
      <c r="A2320" s="197">
        <f>'kosten tabel 2015'!A2320</f>
        <v>231700</v>
      </c>
      <c r="B2320" s="197"/>
      <c r="C2320" s="197">
        <f>'kosten tabel 2015'!K2320</f>
        <v>28200</v>
      </c>
      <c r="D2320" s="197">
        <f>'kosten tabel 2015'!L2320</f>
        <v>29610</v>
      </c>
    </row>
    <row r="2321" spans="1:4" x14ac:dyDescent="0.25">
      <c r="A2321" s="197">
        <f>'kosten tabel 2015'!A2321</f>
        <v>231800</v>
      </c>
      <c r="B2321" s="197"/>
      <c r="C2321" s="197">
        <f>'kosten tabel 2015'!K2321</f>
        <v>28200</v>
      </c>
      <c r="D2321" s="197">
        <f>'kosten tabel 2015'!L2321</f>
        <v>29610</v>
      </c>
    </row>
    <row r="2322" spans="1:4" x14ac:dyDescent="0.25">
      <c r="A2322" s="197">
        <f>'kosten tabel 2015'!A2322</f>
        <v>231900</v>
      </c>
      <c r="B2322" s="197"/>
      <c r="C2322" s="197">
        <f>'kosten tabel 2015'!K2322</f>
        <v>28200</v>
      </c>
      <c r="D2322" s="197">
        <f>'kosten tabel 2015'!L2322</f>
        <v>29610</v>
      </c>
    </row>
    <row r="2323" spans="1:4" x14ac:dyDescent="0.25">
      <c r="A2323" s="197">
        <f>'kosten tabel 2015'!A2323</f>
        <v>232000</v>
      </c>
      <c r="B2323" s="197"/>
      <c r="C2323" s="197">
        <f>'kosten tabel 2015'!K2323</f>
        <v>28300</v>
      </c>
      <c r="D2323" s="197">
        <f>'kosten tabel 2015'!L2323</f>
        <v>29715</v>
      </c>
    </row>
    <row r="2324" spans="1:4" x14ac:dyDescent="0.25">
      <c r="A2324" s="197">
        <f>'kosten tabel 2015'!A2324</f>
        <v>232100</v>
      </c>
      <c r="B2324" s="197"/>
      <c r="C2324" s="197">
        <f>'kosten tabel 2015'!K2324</f>
        <v>28300</v>
      </c>
      <c r="D2324" s="197">
        <f>'kosten tabel 2015'!L2324</f>
        <v>29715</v>
      </c>
    </row>
    <row r="2325" spans="1:4" x14ac:dyDescent="0.25">
      <c r="A2325" s="197">
        <f>'kosten tabel 2015'!A2325</f>
        <v>232200</v>
      </c>
      <c r="B2325" s="197"/>
      <c r="C2325" s="197">
        <f>'kosten tabel 2015'!K2325</f>
        <v>28300</v>
      </c>
      <c r="D2325" s="197">
        <f>'kosten tabel 2015'!L2325</f>
        <v>29715</v>
      </c>
    </row>
    <row r="2326" spans="1:4" x14ac:dyDescent="0.25">
      <c r="A2326" s="197">
        <f>'kosten tabel 2015'!A2326</f>
        <v>232300</v>
      </c>
      <c r="B2326" s="197"/>
      <c r="C2326" s="197">
        <f>'kosten tabel 2015'!K2326</f>
        <v>28300</v>
      </c>
      <c r="D2326" s="197">
        <f>'kosten tabel 2015'!L2326</f>
        <v>29715</v>
      </c>
    </row>
    <row r="2327" spans="1:4" x14ac:dyDescent="0.25">
      <c r="A2327" s="197">
        <f>'kosten tabel 2015'!A2327</f>
        <v>232400</v>
      </c>
      <c r="B2327" s="197"/>
      <c r="C2327" s="197">
        <f>'kosten tabel 2015'!K2327</f>
        <v>28300</v>
      </c>
      <c r="D2327" s="197">
        <f>'kosten tabel 2015'!L2327</f>
        <v>29715</v>
      </c>
    </row>
    <row r="2328" spans="1:4" x14ac:dyDescent="0.25">
      <c r="A2328" s="197">
        <f>'kosten tabel 2015'!A2328</f>
        <v>232500</v>
      </c>
      <c r="B2328" s="197"/>
      <c r="C2328" s="197">
        <f>'kosten tabel 2015'!K2328</f>
        <v>28300</v>
      </c>
      <c r="D2328" s="197">
        <f>'kosten tabel 2015'!L2328</f>
        <v>29715</v>
      </c>
    </row>
    <row r="2329" spans="1:4" x14ac:dyDescent="0.25">
      <c r="A2329" s="197">
        <f>'kosten tabel 2015'!A2329</f>
        <v>232600</v>
      </c>
      <c r="B2329" s="197"/>
      <c r="C2329" s="197">
        <f>'kosten tabel 2015'!K2329</f>
        <v>28300</v>
      </c>
      <c r="D2329" s="197">
        <f>'kosten tabel 2015'!L2329</f>
        <v>29715</v>
      </c>
    </row>
    <row r="2330" spans="1:4" x14ac:dyDescent="0.25">
      <c r="A2330" s="197">
        <f>'kosten tabel 2015'!A2330</f>
        <v>232700</v>
      </c>
      <c r="B2330" s="197"/>
      <c r="C2330" s="197">
        <f>'kosten tabel 2015'!K2330</f>
        <v>28300</v>
      </c>
      <c r="D2330" s="197">
        <f>'kosten tabel 2015'!L2330</f>
        <v>29715</v>
      </c>
    </row>
    <row r="2331" spans="1:4" x14ac:dyDescent="0.25">
      <c r="A2331" s="197">
        <f>'kosten tabel 2015'!A2331</f>
        <v>232800</v>
      </c>
      <c r="B2331" s="197"/>
      <c r="C2331" s="197">
        <f>'kosten tabel 2015'!K2331</f>
        <v>28300</v>
      </c>
      <c r="D2331" s="197">
        <f>'kosten tabel 2015'!L2331</f>
        <v>29715</v>
      </c>
    </row>
    <row r="2332" spans="1:4" x14ac:dyDescent="0.25">
      <c r="A2332" s="197">
        <f>'kosten tabel 2015'!A2332</f>
        <v>232900</v>
      </c>
      <c r="B2332" s="197"/>
      <c r="C2332" s="197">
        <f>'kosten tabel 2015'!K2332</f>
        <v>28300</v>
      </c>
      <c r="D2332" s="197">
        <f>'kosten tabel 2015'!L2332</f>
        <v>29715</v>
      </c>
    </row>
    <row r="2333" spans="1:4" x14ac:dyDescent="0.25">
      <c r="A2333" s="197">
        <f>'kosten tabel 2015'!A2333</f>
        <v>233000</v>
      </c>
      <c r="B2333" s="197"/>
      <c r="C2333" s="197">
        <f>'kosten tabel 2015'!K2333</f>
        <v>28400</v>
      </c>
      <c r="D2333" s="197">
        <f>'kosten tabel 2015'!L2333</f>
        <v>29820</v>
      </c>
    </row>
    <row r="2334" spans="1:4" x14ac:dyDescent="0.25">
      <c r="A2334" s="197">
        <f>'kosten tabel 2015'!A2334</f>
        <v>233100</v>
      </c>
      <c r="B2334" s="197"/>
      <c r="C2334" s="197">
        <f>'kosten tabel 2015'!K2334</f>
        <v>28400</v>
      </c>
      <c r="D2334" s="197">
        <f>'kosten tabel 2015'!L2334</f>
        <v>29820</v>
      </c>
    </row>
    <row r="2335" spans="1:4" x14ac:dyDescent="0.25">
      <c r="A2335" s="197">
        <f>'kosten tabel 2015'!A2335</f>
        <v>233200</v>
      </c>
      <c r="B2335" s="197"/>
      <c r="C2335" s="197">
        <f>'kosten tabel 2015'!K2335</f>
        <v>28400</v>
      </c>
      <c r="D2335" s="197">
        <f>'kosten tabel 2015'!L2335</f>
        <v>29820</v>
      </c>
    </row>
    <row r="2336" spans="1:4" x14ac:dyDescent="0.25">
      <c r="A2336" s="197">
        <f>'kosten tabel 2015'!A2336</f>
        <v>233300</v>
      </c>
      <c r="B2336" s="197"/>
      <c r="C2336" s="197">
        <f>'kosten tabel 2015'!K2336</f>
        <v>28400</v>
      </c>
      <c r="D2336" s="197">
        <f>'kosten tabel 2015'!L2336</f>
        <v>29820</v>
      </c>
    </row>
    <row r="2337" spans="1:4" x14ac:dyDescent="0.25">
      <c r="A2337" s="197">
        <f>'kosten tabel 2015'!A2337</f>
        <v>233400</v>
      </c>
      <c r="B2337" s="197"/>
      <c r="C2337" s="197">
        <f>'kosten tabel 2015'!K2337</f>
        <v>28400</v>
      </c>
      <c r="D2337" s="197">
        <f>'kosten tabel 2015'!L2337</f>
        <v>29820</v>
      </c>
    </row>
    <row r="2338" spans="1:4" x14ac:dyDescent="0.25">
      <c r="A2338" s="197">
        <f>'kosten tabel 2015'!A2338</f>
        <v>233500</v>
      </c>
      <c r="B2338" s="197"/>
      <c r="C2338" s="197">
        <f>'kosten tabel 2015'!K2338</f>
        <v>28400</v>
      </c>
      <c r="D2338" s="197">
        <f>'kosten tabel 2015'!L2338</f>
        <v>29820</v>
      </c>
    </row>
    <row r="2339" spans="1:4" x14ac:dyDescent="0.25">
      <c r="A2339" s="197">
        <f>'kosten tabel 2015'!A2339</f>
        <v>233600</v>
      </c>
      <c r="B2339" s="197"/>
      <c r="C2339" s="197">
        <f>'kosten tabel 2015'!K2339</f>
        <v>28400</v>
      </c>
      <c r="D2339" s="197">
        <f>'kosten tabel 2015'!L2339</f>
        <v>29820</v>
      </c>
    </row>
    <row r="2340" spans="1:4" x14ac:dyDescent="0.25">
      <c r="A2340" s="197">
        <f>'kosten tabel 2015'!A2340</f>
        <v>233700</v>
      </c>
      <c r="B2340" s="197"/>
      <c r="C2340" s="197">
        <f>'kosten tabel 2015'!K2340</f>
        <v>28400</v>
      </c>
      <c r="D2340" s="197">
        <f>'kosten tabel 2015'!L2340</f>
        <v>29820</v>
      </c>
    </row>
    <row r="2341" spans="1:4" x14ac:dyDescent="0.25">
      <c r="A2341" s="197">
        <f>'kosten tabel 2015'!A2341</f>
        <v>233800</v>
      </c>
      <c r="B2341" s="197"/>
      <c r="C2341" s="197">
        <f>'kosten tabel 2015'!K2341</f>
        <v>28400</v>
      </c>
      <c r="D2341" s="197">
        <f>'kosten tabel 2015'!L2341</f>
        <v>29820</v>
      </c>
    </row>
    <row r="2342" spans="1:4" x14ac:dyDescent="0.25">
      <c r="A2342" s="197">
        <f>'kosten tabel 2015'!A2342</f>
        <v>233900</v>
      </c>
      <c r="B2342" s="197"/>
      <c r="C2342" s="197">
        <f>'kosten tabel 2015'!K2342</f>
        <v>28400</v>
      </c>
      <c r="D2342" s="197">
        <f>'kosten tabel 2015'!L2342</f>
        <v>29820</v>
      </c>
    </row>
    <row r="2343" spans="1:4" x14ac:dyDescent="0.25">
      <c r="A2343" s="197">
        <f>'kosten tabel 2015'!A2343</f>
        <v>234000</v>
      </c>
      <c r="B2343" s="197"/>
      <c r="C2343" s="197">
        <f>'kosten tabel 2015'!K2343</f>
        <v>28500</v>
      </c>
      <c r="D2343" s="197">
        <f>'kosten tabel 2015'!L2343</f>
        <v>29925</v>
      </c>
    </row>
    <row r="2344" spans="1:4" x14ac:dyDescent="0.25">
      <c r="A2344" s="197">
        <f>'kosten tabel 2015'!A2344</f>
        <v>234100</v>
      </c>
      <c r="B2344" s="197"/>
      <c r="C2344" s="197">
        <f>'kosten tabel 2015'!K2344</f>
        <v>28500</v>
      </c>
      <c r="D2344" s="197">
        <f>'kosten tabel 2015'!L2344</f>
        <v>29925</v>
      </c>
    </row>
    <row r="2345" spans="1:4" x14ac:dyDescent="0.25">
      <c r="A2345" s="197">
        <f>'kosten tabel 2015'!A2345</f>
        <v>234200</v>
      </c>
      <c r="B2345" s="197"/>
      <c r="C2345" s="197">
        <f>'kosten tabel 2015'!K2345</f>
        <v>28500</v>
      </c>
      <c r="D2345" s="197">
        <f>'kosten tabel 2015'!L2345</f>
        <v>29925</v>
      </c>
    </row>
    <row r="2346" spans="1:4" x14ac:dyDescent="0.25">
      <c r="A2346" s="197">
        <f>'kosten tabel 2015'!A2346</f>
        <v>234300</v>
      </c>
      <c r="B2346" s="197"/>
      <c r="C2346" s="197">
        <f>'kosten tabel 2015'!K2346</f>
        <v>28500</v>
      </c>
      <c r="D2346" s="197">
        <f>'kosten tabel 2015'!L2346</f>
        <v>29925</v>
      </c>
    </row>
    <row r="2347" spans="1:4" x14ac:dyDescent="0.25">
      <c r="A2347" s="197">
        <f>'kosten tabel 2015'!A2347</f>
        <v>234400</v>
      </c>
      <c r="B2347" s="197"/>
      <c r="C2347" s="197">
        <f>'kosten tabel 2015'!K2347</f>
        <v>28500</v>
      </c>
      <c r="D2347" s="197">
        <f>'kosten tabel 2015'!L2347</f>
        <v>29925</v>
      </c>
    </row>
    <row r="2348" spans="1:4" x14ac:dyDescent="0.25">
      <c r="A2348" s="197">
        <f>'kosten tabel 2015'!A2348</f>
        <v>234500</v>
      </c>
      <c r="B2348" s="197"/>
      <c r="C2348" s="197">
        <f>'kosten tabel 2015'!K2348</f>
        <v>28500</v>
      </c>
      <c r="D2348" s="197">
        <f>'kosten tabel 2015'!L2348</f>
        <v>29925</v>
      </c>
    </row>
    <row r="2349" spans="1:4" x14ac:dyDescent="0.25">
      <c r="A2349" s="197">
        <f>'kosten tabel 2015'!A2349</f>
        <v>234600</v>
      </c>
      <c r="B2349" s="197"/>
      <c r="C2349" s="197">
        <f>'kosten tabel 2015'!K2349</f>
        <v>28500</v>
      </c>
      <c r="D2349" s="197">
        <f>'kosten tabel 2015'!L2349</f>
        <v>29925</v>
      </c>
    </row>
    <row r="2350" spans="1:4" x14ac:dyDescent="0.25">
      <c r="A2350" s="197">
        <f>'kosten tabel 2015'!A2350</f>
        <v>234700</v>
      </c>
      <c r="B2350" s="197"/>
      <c r="C2350" s="197">
        <f>'kosten tabel 2015'!K2350</f>
        <v>28500</v>
      </c>
      <c r="D2350" s="197">
        <f>'kosten tabel 2015'!L2350</f>
        <v>29925</v>
      </c>
    </row>
    <row r="2351" spans="1:4" x14ac:dyDescent="0.25">
      <c r="A2351" s="197">
        <f>'kosten tabel 2015'!A2351</f>
        <v>234800</v>
      </c>
      <c r="B2351" s="197"/>
      <c r="C2351" s="197">
        <f>'kosten tabel 2015'!K2351</f>
        <v>28500</v>
      </c>
      <c r="D2351" s="197">
        <f>'kosten tabel 2015'!L2351</f>
        <v>29925</v>
      </c>
    </row>
    <row r="2352" spans="1:4" x14ac:dyDescent="0.25">
      <c r="A2352" s="197">
        <f>'kosten tabel 2015'!A2352</f>
        <v>234900</v>
      </c>
      <c r="B2352" s="197"/>
      <c r="C2352" s="197">
        <f>'kosten tabel 2015'!K2352</f>
        <v>28500</v>
      </c>
      <c r="D2352" s="197">
        <f>'kosten tabel 2015'!L2352</f>
        <v>29925</v>
      </c>
    </row>
    <row r="2353" spans="1:4" x14ac:dyDescent="0.25">
      <c r="A2353" s="197">
        <f>'kosten tabel 2015'!A2353</f>
        <v>235000</v>
      </c>
      <c r="B2353" s="197"/>
      <c r="C2353" s="197">
        <f>'kosten tabel 2015'!K2353</f>
        <v>28600</v>
      </c>
      <c r="D2353" s="197">
        <f>'kosten tabel 2015'!L2353</f>
        <v>30030</v>
      </c>
    </row>
    <row r="2354" spans="1:4" x14ac:dyDescent="0.25">
      <c r="A2354" s="197">
        <f>'kosten tabel 2015'!A2354</f>
        <v>235100</v>
      </c>
      <c r="B2354" s="197"/>
      <c r="C2354" s="197">
        <f>'kosten tabel 2015'!K2354</f>
        <v>28600</v>
      </c>
      <c r="D2354" s="197">
        <f>'kosten tabel 2015'!L2354</f>
        <v>30030</v>
      </c>
    </row>
    <row r="2355" spans="1:4" x14ac:dyDescent="0.25">
      <c r="A2355" s="197">
        <f>'kosten tabel 2015'!A2355</f>
        <v>235200</v>
      </c>
      <c r="B2355" s="197"/>
      <c r="C2355" s="197">
        <f>'kosten tabel 2015'!K2355</f>
        <v>28600</v>
      </c>
      <c r="D2355" s="197">
        <f>'kosten tabel 2015'!L2355</f>
        <v>30030</v>
      </c>
    </row>
    <row r="2356" spans="1:4" x14ac:dyDescent="0.25">
      <c r="A2356" s="197">
        <f>'kosten tabel 2015'!A2356</f>
        <v>235300</v>
      </c>
      <c r="B2356" s="197"/>
      <c r="C2356" s="197">
        <f>'kosten tabel 2015'!K2356</f>
        <v>28600</v>
      </c>
      <c r="D2356" s="197">
        <f>'kosten tabel 2015'!L2356</f>
        <v>30030</v>
      </c>
    </row>
    <row r="2357" spans="1:4" x14ac:dyDescent="0.25">
      <c r="A2357" s="197">
        <f>'kosten tabel 2015'!A2357</f>
        <v>235400</v>
      </c>
      <c r="B2357" s="197"/>
      <c r="C2357" s="197">
        <f>'kosten tabel 2015'!K2357</f>
        <v>28600</v>
      </c>
      <c r="D2357" s="197">
        <f>'kosten tabel 2015'!L2357</f>
        <v>30030</v>
      </c>
    </row>
    <row r="2358" spans="1:4" x14ac:dyDescent="0.25">
      <c r="A2358" s="197">
        <f>'kosten tabel 2015'!A2358</f>
        <v>235500</v>
      </c>
      <c r="B2358" s="197"/>
      <c r="C2358" s="197">
        <f>'kosten tabel 2015'!K2358</f>
        <v>28600</v>
      </c>
      <c r="D2358" s="197">
        <f>'kosten tabel 2015'!L2358</f>
        <v>30030</v>
      </c>
    </row>
    <row r="2359" spans="1:4" x14ac:dyDescent="0.25">
      <c r="A2359" s="197">
        <f>'kosten tabel 2015'!A2359</f>
        <v>235600</v>
      </c>
      <c r="B2359" s="197"/>
      <c r="C2359" s="197">
        <f>'kosten tabel 2015'!K2359</f>
        <v>28600</v>
      </c>
      <c r="D2359" s="197">
        <f>'kosten tabel 2015'!L2359</f>
        <v>30030</v>
      </c>
    </row>
    <row r="2360" spans="1:4" x14ac:dyDescent="0.25">
      <c r="A2360" s="197">
        <f>'kosten tabel 2015'!A2360</f>
        <v>235700</v>
      </c>
      <c r="B2360" s="197"/>
      <c r="C2360" s="197">
        <f>'kosten tabel 2015'!K2360</f>
        <v>28600</v>
      </c>
      <c r="D2360" s="197">
        <f>'kosten tabel 2015'!L2360</f>
        <v>30030</v>
      </c>
    </row>
    <row r="2361" spans="1:4" x14ac:dyDescent="0.25">
      <c r="A2361" s="197">
        <f>'kosten tabel 2015'!A2361</f>
        <v>235800</v>
      </c>
      <c r="B2361" s="197"/>
      <c r="C2361" s="197">
        <f>'kosten tabel 2015'!K2361</f>
        <v>28600</v>
      </c>
      <c r="D2361" s="197">
        <f>'kosten tabel 2015'!L2361</f>
        <v>30030</v>
      </c>
    </row>
    <row r="2362" spans="1:4" x14ac:dyDescent="0.25">
      <c r="A2362" s="197">
        <f>'kosten tabel 2015'!A2362</f>
        <v>235900</v>
      </c>
      <c r="B2362" s="197"/>
      <c r="C2362" s="197">
        <f>'kosten tabel 2015'!K2362</f>
        <v>28600</v>
      </c>
      <c r="D2362" s="197">
        <f>'kosten tabel 2015'!L2362</f>
        <v>30030</v>
      </c>
    </row>
    <row r="2363" spans="1:4" x14ac:dyDescent="0.25">
      <c r="A2363" s="197">
        <f>'kosten tabel 2015'!A2363</f>
        <v>236000</v>
      </c>
      <c r="B2363" s="197"/>
      <c r="C2363" s="197">
        <f>'kosten tabel 2015'!K2363</f>
        <v>28600</v>
      </c>
      <c r="D2363" s="197">
        <f>'kosten tabel 2015'!L2363</f>
        <v>30030</v>
      </c>
    </row>
    <row r="2364" spans="1:4" x14ac:dyDescent="0.25">
      <c r="A2364" s="197">
        <f>'kosten tabel 2015'!A2364</f>
        <v>236100</v>
      </c>
      <c r="B2364" s="197"/>
      <c r="C2364" s="197">
        <f>'kosten tabel 2015'!K2364</f>
        <v>28700</v>
      </c>
      <c r="D2364" s="197">
        <f>'kosten tabel 2015'!L2364</f>
        <v>30135</v>
      </c>
    </row>
    <row r="2365" spans="1:4" x14ac:dyDescent="0.25">
      <c r="A2365" s="197">
        <f>'kosten tabel 2015'!A2365</f>
        <v>236200</v>
      </c>
      <c r="B2365" s="197"/>
      <c r="C2365" s="197">
        <f>'kosten tabel 2015'!K2365</f>
        <v>28700</v>
      </c>
      <c r="D2365" s="197">
        <f>'kosten tabel 2015'!L2365</f>
        <v>30135</v>
      </c>
    </row>
    <row r="2366" spans="1:4" x14ac:dyDescent="0.25">
      <c r="A2366" s="197">
        <f>'kosten tabel 2015'!A2366</f>
        <v>236300</v>
      </c>
      <c r="B2366" s="197"/>
      <c r="C2366" s="197">
        <f>'kosten tabel 2015'!K2366</f>
        <v>28700</v>
      </c>
      <c r="D2366" s="197">
        <f>'kosten tabel 2015'!L2366</f>
        <v>30135</v>
      </c>
    </row>
    <row r="2367" spans="1:4" x14ac:dyDescent="0.25">
      <c r="A2367" s="197">
        <f>'kosten tabel 2015'!A2367</f>
        <v>236400</v>
      </c>
      <c r="B2367" s="197"/>
      <c r="C2367" s="197">
        <f>'kosten tabel 2015'!K2367</f>
        <v>28700</v>
      </c>
      <c r="D2367" s="197">
        <f>'kosten tabel 2015'!L2367</f>
        <v>30135</v>
      </c>
    </row>
    <row r="2368" spans="1:4" x14ac:dyDescent="0.25">
      <c r="A2368" s="197">
        <f>'kosten tabel 2015'!A2368</f>
        <v>236500</v>
      </c>
      <c r="B2368" s="197"/>
      <c r="C2368" s="197">
        <f>'kosten tabel 2015'!K2368</f>
        <v>28700</v>
      </c>
      <c r="D2368" s="197">
        <f>'kosten tabel 2015'!L2368</f>
        <v>30135</v>
      </c>
    </row>
    <row r="2369" spans="1:4" x14ac:dyDescent="0.25">
      <c r="A2369" s="197">
        <f>'kosten tabel 2015'!A2369</f>
        <v>236600</v>
      </c>
      <c r="B2369" s="197"/>
      <c r="C2369" s="197">
        <f>'kosten tabel 2015'!K2369</f>
        <v>28700</v>
      </c>
      <c r="D2369" s="197">
        <f>'kosten tabel 2015'!L2369</f>
        <v>30135</v>
      </c>
    </row>
    <row r="2370" spans="1:4" x14ac:dyDescent="0.25">
      <c r="A2370" s="197">
        <f>'kosten tabel 2015'!A2370</f>
        <v>236700</v>
      </c>
      <c r="B2370" s="197"/>
      <c r="C2370" s="197">
        <f>'kosten tabel 2015'!K2370</f>
        <v>28700</v>
      </c>
      <c r="D2370" s="197">
        <f>'kosten tabel 2015'!L2370</f>
        <v>30135</v>
      </c>
    </row>
    <row r="2371" spans="1:4" x14ac:dyDescent="0.25">
      <c r="A2371" s="197">
        <f>'kosten tabel 2015'!A2371</f>
        <v>236800</v>
      </c>
      <c r="B2371" s="197"/>
      <c r="C2371" s="197">
        <f>'kosten tabel 2015'!K2371</f>
        <v>28700</v>
      </c>
      <c r="D2371" s="197">
        <f>'kosten tabel 2015'!L2371</f>
        <v>30135</v>
      </c>
    </row>
    <row r="2372" spans="1:4" x14ac:dyDescent="0.25">
      <c r="A2372" s="197">
        <f>'kosten tabel 2015'!A2372</f>
        <v>236900</v>
      </c>
      <c r="B2372" s="197"/>
      <c r="C2372" s="197">
        <f>'kosten tabel 2015'!K2372</f>
        <v>28700</v>
      </c>
      <c r="D2372" s="197">
        <f>'kosten tabel 2015'!L2372</f>
        <v>30135</v>
      </c>
    </row>
    <row r="2373" spans="1:4" x14ac:dyDescent="0.25">
      <c r="A2373" s="197">
        <f>'kosten tabel 2015'!A2373</f>
        <v>237000</v>
      </c>
      <c r="B2373" s="197"/>
      <c r="C2373" s="197">
        <f>'kosten tabel 2015'!K2373</f>
        <v>28700</v>
      </c>
      <c r="D2373" s="197">
        <f>'kosten tabel 2015'!L2373</f>
        <v>30135</v>
      </c>
    </row>
    <row r="2374" spans="1:4" x14ac:dyDescent="0.25">
      <c r="A2374" s="197">
        <f>'kosten tabel 2015'!A2374</f>
        <v>237100</v>
      </c>
      <c r="B2374" s="197"/>
      <c r="C2374" s="197">
        <f>'kosten tabel 2015'!K2374</f>
        <v>28800</v>
      </c>
      <c r="D2374" s="197">
        <f>'kosten tabel 2015'!L2374</f>
        <v>30240</v>
      </c>
    </row>
    <row r="2375" spans="1:4" x14ac:dyDescent="0.25">
      <c r="A2375" s="197">
        <f>'kosten tabel 2015'!A2375</f>
        <v>237200</v>
      </c>
      <c r="B2375" s="197"/>
      <c r="C2375" s="197">
        <f>'kosten tabel 2015'!K2375</f>
        <v>28800</v>
      </c>
      <c r="D2375" s="197">
        <f>'kosten tabel 2015'!L2375</f>
        <v>30240</v>
      </c>
    </row>
    <row r="2376" spans="1:4" x14ac:dyDescent="0.25">
      <c r="A2376" s="197">
        <f>'kosten tabel 2015'!A2376</f>
        <v>237300</v>
      </c>
      <c r="B2376" s="197"/>
      <c r="C2376" s="197">
        <f>'kosten tabel 2015'!K2376</f>
        <v>28800</v>
      </c>
      <c r="D2376" s="197">
        <f>'kosten tabel 2015'!L2376</f>
        <v>30240</v>
      </c>
    </row>
    <row r="2377" spans="1:4" x14ac:dyDescent="0.25">
      <c r="A2377" s="197">
        <f>'kosten tabel 2015'!A2377</f>
        <v>237400</v>
      </c>
      <c r="B2377" s="197"/>
      <c r="C2377" s="197">
        <f>'kosten tabel 2015'!K2377</f>
        <v>28800</v>
      </c>
      <c r="D2377" s="197">
        <f>'kosten tabel 2015'!L2377</f>
        <v>30240</v>
      </c>
    </row>
    <row r="2378" spans="1:4" x14ac:dyDescent="0.25">
      <c r="A2378" s="197">
        <f>'kosten tabel 2015'!A2378</f>
        <v>237500</v>
      </c>
      <c r="B2378" s="197"/>
      <c r="C2378" s="197">
        <f>'kosten tabel 2015'!K2378</f>
        <v>28800</v>
      </c>
      <c r="D2378" s="197">
        <f>'kosten tabel 2015'!L2378</f>
        <v>30240</v>
      </c>
    </row>
    <row r="2379" spans="1:4" x14ac:dyDescent="0.25">
      <c r="A2379" s="197">
        <f>'kosten tabel 2015'!A2379</f>
        <v>237600</v>
      </c>
      <c r="B2379" s="197"/>
      <c r="C2379" s="197">
        <f>'kosten tabel 2015'!K2379</f>
        <v>28800</v>
      </c>
      <c r="D2379" s="197">
        <f>'kosten tabel 2015'!L2379</f>
        <v>30240</v>
      </c>
    </row>
    <row r="2380" spans="1:4" x14ac:dyDescent="0.25">
      <c r="A2380" s="197">
        <f>'kosten tabel 2015'!A2380</f>
        <v>237700</v>
      </c>
      <c r="B2380" s="197"/>
      <c r="C2380" s="197">
        <f>'kosten tabel 2015'!K2380</f>
        <v>28800</v>
      </c>
      <c r="D2380" s="197">
        <f>'kosten tabel 2015'!L2380</f>
        <v>30240</v>
      </c>
    </row>
    <row r="2381" spans="1:4" x14ac:dyDescent="0.25">
      <c r="A2381" s="197">
        <f>'kosten tabel 2015'!A2381</f>
        <v>237800</v>
      </c>
      <c r="B2381" s="197"/>
      <c r="C2381" s="197">
        <f>'kosten tabel 2015'!K2381</f>
        <v>28800</v>
      </c>
      <c r="D2381" s="197">
        <f>'kosten tabel 2015'!L2381</f>
        <v>30240</v>
      </c>
    </row>
    <row r="2382" spans="1:4" x14ac:dyDescent="0.25">
      <c r="A2382" s="197">
        <f>'kosten tabel 2015'!A2382</f>
        <v>237900</v>
      </c>
      <c r="B2382" s="197"/>
      <c r="C2382" s="197">
        <f>'kosten tabel 2015'!K2382</f>
        <v>28800</v>
      </c>
      <c r="D2382" s="197">
        <f>'kosten tabel 2015'!L2382</f>
        <v>30240</v>
      </c>
    </row>
    <row r="2383" spans="1:4" x14ac:dyDescent="0.25">
      <c r="A2383" s="197">
        <f>'kosten tabel 2015'!A2383</f>
        <v>238000</v>
      </c>
      <c r="B2383" s="197"/>
      <c r="C2383" s="197">
        <f>'kosten tabel 2015'!K2383</f>
        <v>28800</v>
      </c>
      <c r="D2383" s="197">
        <f>'kosten tabel 2015'!L2383</f>
        <v>30240</v>
      </c>
    </row>
    <row r="2384" spans="1:4" x14ac:dyDescent="0.25">
      <c r="A2384" s="197">
        <f>'kosten tabel 2015'!A2384</f>
        <v>238100</v>
      </c>
      <c r="B2384" s="197"/>
      <c r="C2384" s="197">
        <f>'kosten tabel 2015'!K2384</f>
        <v>28900</v>
      </c>
      <c r="D2384" s="197">
        <f>'kosten tabel 2015'!L2384</f>
        <v>30345</v>
      </c>
    </row>
    <row r="2385" spans="1:4" x14ac:dyDescent="0.25">
      <c r="A2385" s="197">
        <f>'kosten tabel 2015'!A2385</f>
        <v>238200</v>
      </c>
      <c r="B2385" s="197"/>
      <c r="C2385" s="197">
        <f>'kosten tabel 2015'!K2385</f>
        <v>28900</v>
      </c>
      <c r="D2385" s="197">
        <f>'kosten tabel 2015'!L2385</f>
        <v>30345</v>
      </c>
    </row>
    <row r="2386" spans="1:4" x14ac:dyDescent="0.25">
      <c r="A2386" s="197">
        <f>'kosten tabel 2015'!A2386</f>
        <v>238300</v>
      </c>
      <c r="B2386" s="197"/>
      <c r="C2386" s="197">
        <f>'kosten tabel 2015'!K2386</f>
        <v>28900</v>
      </c>
      <c r="D2386" s="197">
        <f>'kosten tabel 2015'!L2386</f>
        <v>30345</v>
      </c>
    </row>
    <row r="2387" spans="1:4" x14ac:dyDescent="0.25">
      <c r="A2387" s="197">
        <f>'kosten tabel 2015'!A2387</f>
        <v>238400</v>
      </c>
      <c r="B2387" s="197"/>
      <c r="C2387" s="197">
        <f>'kosten tabel 2015'!K2387</f>
        <v>28900</v>
      </c>
      <c r="D2387" s="197">
        <f>'kosten tabel 2015'!L2387</f>
        <v>30345</v>
      </c>
    </row>
    <row r="2388" spans="1:4" x14ac:dyDescent="0.25">
      <c r="A2388" s="197">
        <f>'kosten tabel 2015'!A2388</f>
        <v>238500</v>
      </c>
      <c r="B2388" s="197"/>
      <c r="C2388" s="197">
        <f>'kosten tabel 2015'!K2388</f>
        <v>28900</v>
      </c>
      <c r="D2388" s="197">
        <f>'kosten tabel 2015'!L2388</f>
        <v>30345</v>
      </c>
    </row>
    <row r="2389" spans="1:4" x14ac:dyDescent="0.25">
      <c r="A2389" s="197">
        <f>'kosten tabel 2015'!A2389</f>
        <v>238600</v>
      </c>
      <c r="B2389" s="197"/>
      <c r="C2389" s="197">
        <f>'kosten tabel 2015'!K2389</f>
        <v>28900</v>
      </c>
      <c r="D2389" s="197">
        <f>'kosten tabel 2015'!L2389</f>
        <v>30345</v>
      </c>
    </row>
    <row r="2390" spans="1:4" x14ac:dyDescent="0.25">
      <c r="A2390" s="197">
        <f>'kosten tabel 2015'!A2390</f>
        <v>238700</v>
      </c>
      <c r="B2390" s="197"/>
      <c r="C2390" s="197">
        <f>'kosten tabel 2015'!K2390</f>
        <v>28900</v>
      </c>
      <c r="D2390" s="197">
        <f>'kosten tabel 2015'!L2390</f>
        <v>30345</v>
      </c>
    </row>
    <row r="2391" spans="1:4" x14ac:dyDescent="0.25">
      <c r="A2391" s="197">
        <f>'kosten tabel 2015'!A2391</f>
        <v>238800</v>
      </c>
      <c r="B2391" s="197"/>
      <c r="C2391" s="197">
        <f>'kosten tabel 2015'!K2391</f>
        <v>28900</v>
      </c>
      <c r="D2391" s="197">
        <f>'kosten tabel 2015'!L2391</f>
        <v>30345</v>
      </c>
    </row>
    <row r="2392" spans="1:4" x14ac:dyDescent="0.25">
      <c r="A2392" s="197">
        <f>'kosten tabel 2015'!A2392</f>
        <v>238900</v>
      </c>
      <c r="B2392" s="197"/>
      <c r="C2392" s="197">
        <f>'kosten tabel 2015'!K2392</f>
        <v>28900</v>
      </c>
      <c r="D2392" s="197">
        <f>'kosten tabel 2015'!L2392</f>
        <v>30345</v>
      </c>
    </row>
    <row r="2393" spans="1:4" x14ac:dyDescent="0.25">
      <c r="A2393" s="197">
        <f>'kosten tabel 2015'!A2393</f>
        <v>239000</v>
      </c>
      <c r="B2393" s="197"/>
      <c r="C2393" s="197">
        <f>'kosten tabel 2015'!K2393</f>
        <v>28900</v>
      </c>
      <c r="D2393" s="197">
        <f>'kosten tabel 2015'!L2393</f>
        <v>30345</v>
      </c>
    </row>
    <row r="2394" spans="1:4" x14ac:dyDescent="0.25">
      <c r="A2394" s="197">
        <f>'kosten tabel 2015'!A2394</f>
        <v>239100</v>
      </c>
      <c r="B2394" s="197"/>
      <c r="C2394" s="197">
        <f>'kosten tabel 2015'!K2394</f>
        <v>29000</v>
      </c>
      <c r="D2394" s="197">
        <f>'kosten tabel 2015'!L2394</f>
        <v>30450</v>
      </c>
    </row>
    <row r="2395" spans="1:4" x14ac:dyDescent="0.25">
      <c r="A2395" s="197">
        <f>'kosten tabel 2015'!A2395</f>
        <v>239200</v>
      </c>
      <c r="B2395" s="197"/>
      <c r="C2395" s="197">
        <f>'kosten tabel 2015'!K2395</f>
        <v>29000</v>
      </c>
      <c r="D2395" s="197">
        <f>'kosten tabel 2015'!L2395</f>
        <v>30450</v>
      </c>
    </row>
    <row r="2396" spans="1:4" x14ac:dyDescent="0.25">
      <c r="A2396" s="197">
        <f>'kosten tabel 2015'!A2396</f>
        <v>239300</v>
      </c>
      <c r="B2396" s="197"/>
      <c r="C2396" s="197">
        <f>'kosten tabel 2015'!K2396</f>
        <v>29000</v>
      </c>
      <c r="D2396" s="197">
        <f>'kosten tabel 2015'!L2396</f>
        <v>30450</v>
      </c>
    </row>
    <row r="2397" spans="1:4" x14ac:dyDescent="0.25">
      <c r="A2397" s="197">
        <f>'kosten tabel 2015'!A2397</f>
        <v>239400</v>
      </c>
      <c r="B2397" s="197"/>
      <c r="C2397" s="197">
        <f>'kosten tabel 2015'!K2397</f>
        <v>29000</v>
      </c>
      <c r="D2397" s="197">
        <f>'kosten tabel 2015'!L2397</f>
        <v>30450</v>
      </c>
    </row>
    <row r="2398" spans="1:4" x14ac:dyDescent="0.25">
      <c r="A2398" s="197">
        <f>'kosten tabel 2015'!A2398</f>
        <v>239500</v>
      </c>
      <c r="B2398" s="197"/>
      <c r="C2398" s="197">
        <f>'kosten tabel 2015'!K2398</f>
        <v>29000</v>
      </c>
      <c r="D2398" s="197">
        <f>'kosten tabel 2015'!L2398</f>
        <v>30450</v>
      </c>
    </row>
    <row r="2399" spans="1:4" x14ac:dyDescent="0.25">
      <c r="A2399" s="197">
        <f>'kosten tabel 2015'!A2399</f>
        <v>239600</v>
      </c>
      <c r="B2399" s="197"/>
      <c r="C2399" s="197">
        <f>'kosten tabel 2015'!K2399</f>
        <v>29000</v>
      </c>
      <c r="D2399" s="197">
        <f>'kosten tabel 2015'!L2399</f>
        <v>30450</v>
      </c>
    </row>
    <row r="2400" spans="1:4" x14ac:dyDescent="0.25">
      <c r="A2400" s="197">
        <f>'kosten tabel 2015'!A2400</f>
        <v>239700</v>
      </c>
      <c r="B2400" s="197"/>
      <c r="C2400" s="197">
        <f>'kosten tabel 2015'!K2400</f>
        <v>29000</v>
      </c>
      <c r="D2400" s="197">
        <f>'kosten tabel 2015'!L2400</f>
        <v>30450</v>
      </c>
    </row>
    <row r="2401" spans="1:4" x14ac:dyDescent="0.25">
      <c r="A2401" s="197">
        <f>'kosten tabel 2015'!A2401</f>
        <v>239800</v>
      </c>
      <c r="B2401" s="197"/>
      <c r="C2401" s="197">
        <f>'kosten tabel 2015'!K2401</f>
        <v>29000</v>
      </c>
      <c r="D2401" s="197">
        <f>'kosten tabel 2015'!L2401</f>
        <v>30450</v>
      </c>
    </row>
    <row r="2402" spans="1:4" x14ac:dyDescent="0.25">
      <c r="A2402" s="197">
        <f>'kosten tabel 2015'!A2402</f>
        <v>239900</v>
      </c>
      <c r="B2402" s="197"/>
      <c r="C2402" s="197">
        <f>'kosten tabel 2015'!K2402</f>
        <v>29000</v>
      </c>
      <c r="D2402" s="197">
        <f>'kosten tabel 2015'!L2402</f>
        <v>30450</v>
      </c>
    </row>
    <row r="2403" spans="1:4" x14ac:dyDescent="0.25">
      <c r="A2403" s="197">
        <f>'kosten tabel 2015'!A2403</f>
        <v>240000</v>
      </c>
      <c r="B2403" s="197"/>
      <c r="C2403" s="197">
        <f>'kosten tabel 2015'!K2403</f>
        <v>29000</v>
      </c>
      <c r="D2403" s="197">
        <f>'kosten tabel 2015'!L2403</f>
        <v>30450</v>
      </c>
    </row>
    <row r="2404" spans="1:4" x14ac:dyDescent="0.25">
      <c r="A2404" s="197">
        <f>'kosten tabel 2015'!A2404</f>
        <v>240100</v>
      </c>
      <c r="B2404" s="197"/>
      <c r="C2404" s="197">
        <f>'kosten tabel 2015'!K2404</f>
        <v>29100</v>
      </c>
      <c r="D2404" s="197">
        <f>'kosten tabel 2015'!L2404</f>
        <v>30555</v>
      </c>
    </row>
    <row r="2405" spans="1:4" x14ac:dyDescent="0.25">
      <c r="A2405" s="197">
        <f>'kosten tabel 2015'!A2405</f>
        <v>240200</v>
      </c>
      <c r="B2405" s="197"/>
      <c r="C2405" s="197">
        <f>'kosten tabel 2015'!K2405</f>
        <v>29100</v>
      </c>
      <c r="D2405" s="197">
        <f>'kosten tabel 2015'!L2405</f>
        <v>30555</v>
      </c>
    </row>
    <row r="2406" spans="1:4" x14ac:dyDescent="0.25">
      <c r="A2406" s="197">
        <f>'kosten tabel 2015'!A2406</f>
        <v>240300</v>
      </c>
      <c r="B2406" s="197"/>
      <c r="C2406" s="197">
        <f>'kosten tabel 2015'!K2406</f>
        <v>29100</v>
      </c>
      <c r="D2406" s="197">
        <f>'kosten tabel 2015'!L2406</f>
        <v>30555</v>
      </c>
    </row>
    <row r="2407" spans="1:4" x14ac:dyDescent="0.25">
      <c r="A2407" s="197">
        <f>'kosten tabel 2015'!A2407</f>
        <v>240400</v>
      </c>
      <c r="B2407" s="197"/>
      <c r="C2407" s="197">
        <f>'kosten tabel 2015'!K2407</f>
        <v>29100</v>
      </c>
      <c r="D2407" s="197">
        <f>'kosten tabel 2015'!L2407</f>
        <v>30555</v>
      </c>
    </row>
    <row r="2408" spans="1:4" x14ac:dyDescent="0.25">
      <c r="A2408" s="197">
        <f>'kosten tabel 2015'!A2408</f>
        <v>240500</v>
      </c>
      <c r="B2408" s="197"/>
      <c r="C2408" s="197">
        <f>'kosten tabel 2015'!K2408</f>
        <v>29100</v>
      </c>
      <c r="D2408" s="197">
        <f>'kosten tabel 2015'!L2408</f>
        <v>30555</v>
      </c>
    </row>
    <row r="2409" spans="1:4" x14ac:dyDescent="0.25">
      <c r="A2409" s="197">
        <f>'kosten tabel 2015'!A2409</f>
        <v>240600</v>
      </c>
      <c r="B2409" s="197"/>
      <c r="C2409" s="197">
        <f>'kosten tabel 2015'!K2409</f>
        <v>29100</v>
      </c>
      <c r="D2409" s="197">
        <f>'kosten tabel 2015'!L2409</f>
        <v>30555</v>
      </c>
    </row>
    <row r="2410" spans="1:4" x14ac:dyDescent="0.25">
      <c r="A2410" s="197">
        <f>'kosten tabel 2015'!A2410</f>
        <v>240700</v>
      </c>
      <c r="B2410" s="197"/>
      <c r="C2410" s="197">
        <f>'kosten tabel 2015'!K2410</f>
        <v>29100</v>
      </c>
      <c r="D2410" s="197">
        <f>'kosten tabel 2015'!L2410</f>
        <v>30555</v>
      </c>
    </row>
    <row r="2411" spans="1:4" x14ac:dyDescent="0.25">
      <c r="A2411" s="197">
        <f>'kosten tabel 2015'!A2411</f>
        <v>240800</v>
      </c>
      <c r="B2411" s="197"/>
      <c r="C2411" s="197">
        <f>'kosten tabel 2015'!K2411</f>
        <v>29100</v>
      </c>
      <c r="D2411" s="197">
        <f>'kosten tabel 2015'!L2411</f>
        <v>30555</v>
      </c>
    </row>
    <row r="2412" spans="1:4" x14ac:dyDescent="0.25">
      <c r="A2412" s="197">
        <f>'kosten tabel 2015'!A2412</f>
        <v>240900</v>
      </c>
      <c r="B2412" s="197"/>
      <c r="C2412" s="197">
        <f>'kosten tabel 2015'!K2412</f>
        <v>29100</v>
      </c>
      <c r="D2412" s="197">
        <f>'kosten tabel 2015'!L2412</f>
        <v>30555</v>
      </c>
    </row>
    <row r="2413" spans="1:4" x14ac:dyDescent="0.25">
      <c r="A2413" s="197">
        <f>'kosten tabel 2015'!A2413</f>
        <v>241000</v>
      </c>
      <c r="B2413" s="197"/>
      <c r="C2413" s="197">
        <f>'kosten tabel 2015'!K2413</f>
        <v>29100</v>
      </c>
      <c r="D2413" s="197">
        <f>'kosten tabel 2015'!L2413</f>
        <v>30555</v>
      </c>
    </row>
    <row r="2414" spans="1:4" x14ac:dyDescent="0.25">
      <c r="A2414" s="197">
        <f>'kosten tabel 2015'!A2414</f>
        <v>241100</v>
      </c>
      <c r="B2414" s="197"/>
      <c r="C2414" s="197">
        <f>'kosten tabel 2015'!K2414</f>
        <v>29200</v>
      </c>
      <c r="D2414" s="197">
        <f>'kosten tabel 2015'!L2414</f>
        <v>30660</v>
      </c>
    </row>
    <row r="2415" spans="1:4" x14ac:dyDescent="0.25">
      <c r="A2415" s="197">
        <f>'kosten tabel 2015'!A2415</f>
        <v>241200</v>
      </c>
      <c r="B2415" s="197"/>
      <c r="C2415" s="197">
        <f>'kosten tabel 2015'!K2415</f>
        <v>29200</v>
      </c>
      <c r="D2415" s="197">
        <f>'kosten tabel 2015'!L2415</f>
        <v>30660</v>
      </c>
    </row>
    <row r="2416" spans="1:4" x14ac:dyDescent="0.25">
      <c r="A2416" s="197">
        <f>'kosten tabel 2015'!A2416</f>
        <v>241300</v>
      </c>
      <c r="B2416" s="197"/>
      <c r="C2416" s="197">
        <f>'kosten tabel 2015'!K2416</f>
        <v>29200</v>
      </c>
      <c r="D2416" s="197">
        <f>'kosten tabel 2015'!L2416</f>
        <v>30660</v>
      </c>
    </row>
    <row r="2417" spans="1:4" x14ac:dyDescent="0.25">
      <c r="A2417" s="197">
        <f>'kosten tabel 2015'!A2417</f>
        <v>241400</v>
      </c>
      <c r="B2417" s="197"/>
      <c r="C2417" s="197">
        <f>'kosten tabel 2015'!K2417</f>
        <v>29200</v>
      </c>
      <c r="D2417" s="197">
        <f>'kosten tabel 2015'!L2417</f>
        <v>30660</v>
      </c>
    </row>
    <row r="2418" spans="1:4" x14ac:dyDescent="0.25">
      <c r="A2418" s="197">
        <f>'kosten tabel 2015'!A2418</f>
        <v>241500</v>
      </c>
      <c r="B2418" s="197"/>
      <c r="C2418" s="197">
        <f>'kosten tabel 2015'!K2418</f>
        <v>29200</v>
      </c>
      <c r="D2418" s="197">
        <f>'kosten tabel 2015'!L2418</f>
        <v>30660</v>
      </c>
    </row>
    <row r="2419" spans="1:4" x14ac:dyDescent="0.25">
      <c r="A2419" s="197">
        <f>'kosten tabel 2015'!A2419</f>
        <v>241600</v>
      </c>
      <c r="B2419" s="197"/>
      <c r="C2419" s="197">
        <f>'kosten tabel 2015'!K2419</f>
        <v>29200</v>
      </c>
      <c r="D2419" s="197">
        <f>'kosten tabel 2015'!L2419</f>
        <v>30660</v>
      </c>
    </row>
    <row r="2420" spans="1:4" x14ac:dyDescent="0.25">
      <c r="A2420" s="197">
        <f>'kosten tabel 2015'!A2420</f>
        <v>241700</v>
      </c>
      <c r="B2420" s="197"/>
      <c r="C2420" s="197">
        <f>'kosten tabel 2015'!K2420</f>
        <v>29200</v>
      </c>
      <c r="D2420" s="197">
        <f>'kosten tabel 2015'!L2420</f>
        <v>30660</v>
      </c>
    </row>
    <row r="2421" spans="1:4" x14ac:dyDescent="0.25">
      <c r="A2421" s="197">
        <f>'kosten tabel 2015'!A2421</f>
        <v>241800</v>
      </c>
      <c r="B2421" s="197"/>
      <c r="C2421" s="197">
        <f>'kosten tabel 2015'!K2421</f>
        <v>29200</v>
      </c>
      <c r="D2421" s="197">
        <f>'kosten tabel 2015'!L2421</f>
        <v>30660</v>
      </c>
    </row>
    <row r="2422" spans="1:4" x14ac:dyDescent="0.25">
      <c r="A2422" s="197">
        <f>'kosten tabel 2015'!A2422</f>
        <v>241900</v>
      </c>
      <c r="B2422" s="197"/>
      <c r="C2422" s="197">
        <f>'kosten tabel 2015'!K2422</f>
        <v>29200</v>
      </c>
      <c r="D2422" s="197">
        <f>'kosten tabel 2015'!L2422</f>
        <v>30660</v>
      </c>
    </row>
    <row r="2423" spans="1:4" x14ac:dyDescent="0.25">
      <c r="A2423" s="197">
        <f>'kosten tabel 2015'!A2423</f>
        <v>242000</v>
      </c>
      <c r="B2423" s="197"/>
      <c r="C2423" s="197">
        <f>'kosten tabel 2015'!K2423</f>
        <v>29200</v>
      </c>
      <c r="D2423" s="197">
        <f>'kosten tabel 2015'!L2423</f>
        <v>30660</v>
      </c>
    </row>
    <row r="2424" spans="1:4" x14ac:dyDescent="0.25">
      <c r="A2424" s="197">
        <f>'kosten tabel 2015'!A2424</f>
        <v>242100</v>
      </c>
      <c r="B2424" s="197"/>
      <c r="C2424" s="197">
        <f>'kosten tabel 2015'!K2424</f>
        <v>29300</v>
      </c>
      <c r="D2424" s="197">
        <f>'kosten tabel 2015'!L2424</f>
        <v>30765</v>
      </c>
    </row>
    <row r="2425" spans="1:4" x14ac:dyDescent="0.25">
      <c r="A2425" s="197">
        <f>'kosten tabel 2015'!A2425</f>
        <v>242200</v>
      </c>
      <c r="B2425" s="197"/>
      <c r="C2425" s="197">
        <f>'kosten tabel 2015'!K2425</f>
        <v>29300</v>
      </c>
      <c r="D2425" s="197">
        <f>'kosten tabel 2015'!L2425</f>
        <v>30765</v>
      </c>
    </row>
    <row r="2426" spans="1:4" x14ac:dyDescent="0.25">
      <c r="A2426" s="197">
        <f>'kosten tabel 2015'!A2426</f>
        <v>242300</v>
      </c>
      <c r="B2426" s="197"/>
      <c r="C2426" s="197">
        <f>'kosten tabel 2015'!K2426</f>
        <v>29300</v>
      </c>
      <c r="D2426" s="197">
        <f>'kosten tabel 2015'!L2426</f>
        <v>30765</v>
      </c>
    </row>
    <row r="2427" spans="1:4" x14ac:dyDescent="0.25">
      <c r="A2427" s="197">
        <f>'kosten tabel 2015'!A2427</f>
        <v>242400</v>
      </c>
      <c r="B2427" s="197"/>
      <c r="C2427" s="197">
        <f>'kosten tabel 2015'!K2427</f>
        <v>29300</v>
      </c>
      <c r="D2427" s="197">
        <f>'kosten tabel 2015'!L2427</f>
        <v>30765</v>
      </c>
    </row>
    <row r="2428" spans="1:4" x14ac:dyDescent="0.25">
      <c r="A2428" s="197">
        <f>'kosten tabel 2015'!A2428</f>
        <v>242500</v>
      </c>
      <c r="B2428" s="197"/>
      <c r="C2428" s="197">
        <f>'kosten tabel 2015'!K2428</f>
        <v>29300</v>
      </c>
      <c r="D2428" s="197">
        <f>'kosten tabel 2015'!L2428</f>
        <v>30765</v>
      </c>
    </row>
    <row r="2429" spans="1:4" x14ac:dyDescent="0.25">
      <c r="A2429" s="197">
        <f>'kosten tabel 2015'!A2429</f>
        <v>242600</v>
      </c>
      <c r="B2429" s="197"/>
      <c r="C2429" s="197">
        <f>'kosten tabel 2015'!K2429</f>
        <v>29300</v>
      </c>
      <c r="D2429" s="197">
        <f>'kosten tabel 2015'!L2429</f>
        <v>30765</v>
      </c>
    </row>
    <row r="2430" spans="1:4" x14ac:dyDescent="0.25">
      <c r="A2430" s="197">
        <f>'kosten tabel 2015'!A2430</f>
        <v>242700</v>
      </c>
      <c r="B2430" s="197"/>
      <c r="C2430" s="197">
        <f>'kosten tabel 2015'!K2430</f>
        <v>29300</v>
      </c>
      <c r="D2430" s="197">
        <f>'kosten tabel 2015'!L2430</f>
        <v>30765</v>
      </c>
    </row>
    <row r="2431" spans="1:4" x14ac:dyDescent="0.25">
      <c r="A2431" s="197">
        <f>'kosten tabel 2015'!A2431</f>
        <v>242800</v>
      </c>
      <c r="B2431" s="197"/>
      <c r="C2431" s="197">
        <f>'kosten tabel 2015'!K2431</f>
        <v>29300</v>
      </c>
      <c r="D2431" s="197">
        <f>'kosten tabel 2015'!L2431</f>
        <v>30765</v>
      </c>
    </row>
    <row r="2432" spans="1:4" x14ac:dyDescent="0.25">
      <c r="A2432" s="197">
        <f>'kosten tabel 2015'!A2432</f>
        <v>242900</v>
      </c>
      <c r="B2432" s="197"/>
      <c r="C2432" s="197">
        <f>'kosten tabel 2015'!K2432</f>
        <v>29300</v>
      </c>
      <c r="D2432" s="197">
        <f>'kosten tabel 2015'!L2432</f>
        <v>30765</v>
      </c>
    </row>
    <row r="2433" spans="1:4" x14ac:dyDescent="0.25">
      <c r="A2433" s="197">
        <f>'kosten tabel 2015'!A2433</f>
        <v>243000</v>
      </c>
      <c r="B2433" s="197"/>
      <c r="C2433" s="197">
        <f>'kosten tabel 2015'!K2433</f>
        <v>29300</v>
      </c>
      <c r="D2433" s="197">
        <f>'kosten tabel 2015'!L2433</f>
        <v>30765</v>
      </c>
    </row>
    <row r="2434" spans="1:4" x14ac:dyDescent="0.25">
      <c r="A2434" s="197">
        <f>'kosten tabel 2015'!A2434</f>
        <v>243100</v>
      </c>
      <c r="B2434" s="197"/>
      <c r="C2434" s="197">
        <f>'kosten tabel 2015'!K2434</f>
        <v>29300</v>
      </c>
      <c r="D2434" s="197">
        <f>'kosten tabel 2015'!L2434</f>
        <v>30765</v>
      </c>
    </row>
    <row r="2435" spans="1:4" x14ac:dyDescent="0.25">
      <c r="A2435" s="197">
        <f>'kosten tabel 2015'!A2435</f>
        <v>243200</v>
      </c>
      <c r="B2435" s="197"/>
      <c r="C2435" s="197">
        <f>'kosten tabel 2015'!K2435</f>
        <v>29400</v>
      </c>
      <c r="D2435" s="197">
        <f>'kosten tabel 2015'!L2435</f>
        <v>30870</v>
      </c>
    </row>
    <row r="2436" spans="1:4" x14ac:dyDescent="0.25">
      <c r="A2436" s="197">
        <f>'kosten tabel 2015'!A2436</f>
        <v>243300</v>
      </c>
      <c r="B2436" s="197"/>
      <c r="C2436" s="197">
        <f>'kosten tabel 2015'!K2436</f>
        <v>29400</v>
      </c>
      <c r="D2436" s="197">
        <f>'kosten tabel 2015'!L2436</f>
        <v>30870</v>
      </c>
    </row>
    <row r="2437" spans="1:4" x14ac:dyDescent="0.25">
      <c r="A2437" s="197">
        <f>'kosten tabel 2015'!A2437</f>
        <v>243400</v>
      </c>
      <c r="B2437" s="197"/>
      <c r="C2437" s="197">
        <f>'kosten tabel 2015'!K2437</f>
        <v>29400</v>
      </c>
      <c r="D2437" s="197">
        <f>'kosten tabel 2015'!L2437</f>
        <v>30870</v>
      </c>
    </row>
    <row r="2438" spans="1:4" x14ac:dyDescent="0.25">
      <c r="A2438" s="197">
        <f>'kosten tabel 2015'!A2438</f>
        <v>243500</v>
      </c>
      <c r="B2438" s="197"/>
      <c r="C2438" s="197">
        <f>'kosten tabel 2015'!K2438</f>
        <v>29400</v>
      </c>
      <c r="D2438" s="197">
        <f>'kosten tabel 2015'!L2438</f>
        <v>30870</v>
      </c>
    </row>
    <row r="2439" spans="1:4" x14ac:dyDescent="0.25">
      <c r="A2439" s="197">
        <f>'kosten tabel 2015'!A2439</f>
        <v>243600</v>
      </c>
      <c r="B2439" s="197"/>
      <c r="C2439" s="197">
        <f>'kosten tabel 2015'!K2439</f>
        <v>29400</v>
      </c>
      <c r="D2439" s="197">
        <f>'kosten tabel 2015'!L2439</f>
        <v>30870</v>
      </c>
    </row>
    <row r="2440" spans="1:4" x14ac:dyDescent="0.25">
      <c r="A2440" s="197">
        <f>'kosten tabel 2015'!A2440</f>
        <v>243700</v>
      </c>
      <c r="B2440" s="197"/>
      <c r="C2440" s="197">
        <f>'kosten tabel 2015'!K2440</f>
        <v>29400</v>
      </c>
      <c r="D2440" s="197">
        <f>'kosten tabel 2015'!L2440</f>
        <v>30870</v>
      </c>
    </row>
    <row r="2441" spans="1:4" x14ac:dyDescent="0.25">
      <c r="A2441" s="197">
        <f>'kosten tabel 2015'!A2441</f>
        <v>243800</v>
      </c>
      <c r="B2441" s="197"/>
      <c r="C2441" s="197">
        <f>'kosten tabel 2015'!K2441</f>
        <v>29400</v>
      </c>
      <c r="D2441" s="197">
        <f>'kosten tabel 2015'!L2441</f>
        <v>30870</v>
      </c>
    </row>
    <row r="2442" spans="1:4" x14ac:dyDescent="0.25">
      <c r="A2442" s="197">
        <f>'kosten tabel 2015'!A2442</f>
        <v>243900</v>
      </c>
      <c r="B2442" s="197"/>
      <c r="C2442" s="197">
        <f>'kosten tabel 2015'!K2442</f>
        <v>29400</v>
      </c>
      <c r="D2442" s="197">
        <f>'kosten tabel 2015'!L2442</f>
        <v>30870</v>
      </c>
    </row>
    <row r="2443" spans="1:4" x14ac:dyDescent="0.25">
      <c r="A2443" s="197">
        <f>'kosten tabel 2015'!A2443</f>
        <v>244000</v>
      </c>
      <c r="B2443" s="197"/>
      <c r="C2443" s="197">
        <f>'kosten tabel 2015'!K2443</f>
        <v>29400</v>
      </c>
      <c r="D2443" s="197">
        <f>'kosten tabel 2015'!L2443</f>
        <v>30870</v>
      </c>
    </row>
    <row r="2444" spans="1:4" x14ac:dyDescent="0.25">
      <c r="A2444" s="197">
        <f>'kosten tabel 2015'!A2444</f>
        <v>244100</v>
      </c>
      <c r="B2444" s="197"/>
      <c r="C2444" s="197">
        <f>'kosten tabel 2015'!K2444</f>
        <v>29400</v>
      </c>
      <c r="D2444" s="197">
        <f>'kosten tabel 2015'!L2444</f>
        <v>30870</v>
      </c>
    </row>
    <row r="2445" spans="1:4" x14ac:dyDescent="0.25">
      <c r="A2445" s="197">
        <f>'kosten tabel 2015'!A2445</f>
        <v>244200</v>
      </c>
      <c r="B2445" s="197"/>
      <c r="C2445" s="197">
        <f>'kosten tabel 2015'!K2445</f>
        <v>29500</v>
      </c>
      <c r="D2445" s="197">
        <f>'kosten tabel 2015'!L2445</f>
        <v>30975</v>
      </c>
    </row>
    <row r="2446" spans="1:4" x14ac:dyDescent="0.25">
      <c r="A2446" s="197">
        <f>'kosten tabel 2015'!A2446</f>
        <v>244300</v>
      </c>
      <c r="B2446" s="197"/>
      <c r="C2446" s="197">
        <f>'kosten tabel 2015'!K2446</f>
        <v>29500</v>
      </c>
      <c r="D2446" s="197">
        <f>'kosten tabel 2015'!L2446</f>
        <v>30975</v>
      </c>
    </row>
    <row r="2447" spans="1:4" x14ac:dyDescent="0.25">
      <c r="A2447" s="197">
        <f>'kosten tabel 2015'!A2447</f>
        <v>244400</v>
      </c>
      <c r="B2447" s="197"/>
      <c r="C2447" s="197">
        <f>'kosten tabel 2015'!K2447</f>
        <v>29500</v>
      </c>
      <c r="D2447" s="197">
        <f>'kosten tabel 2015'!L2447</f>
        <v>30975</v>
      </c>
    </row>
    <row r="2448" spans="1:4" x14ac:dyDescent="0.25">
      <c r="A2448" s="197">
        <f>'kosten tabel 2015'!A2448</f>
        <v>244500</v>
      </c>
      <c r="B2448" s="197"/>
      <c r="C2448" s="197">
        <f>'kosten tabel 2015'!K2448</f>
        <v>29500</v>
      </c>
      <c r="D2448" s="197">
        <f>'kosten tabel 2015'!L2448</f>
        <v>30975</v>
      </c>
    </row>
    <row r="2449" spans="1:4" x14ac:dyDescent="0.25">
      <c r="A2449" s="197">
        <f>'kosten tabel 2015'!A2449</f>
        <v>244600</v>
      </c>
      <c r="B2449" s="197"/>
      <c r="C2449" s="197">
        <f>'kosten tabel 2015'!K2449</f>
        <v>29500</v>
      </c>
      <c r="D2449" s="197">
        <f>'kosten tabel 2015'!L2449</f>
        <v>30975</v>
      </c>
    </row>
    <row r="2450" spans="1:4" x14ac:dyDescent="0.25">
      <c r="A2450" s="197">
        <f>'kosten tabel 2015'!A2450</f>
        <v>244700</v>
      </c>
      <c r="B2450" s="197"/>
      <c r="C2450" s="197">
        <f>'kosten tabel 2015'!K2450</f>
        <v>29500</v>
      </c>
      <c r="D2450" s="197">
        <f>'kosten tabel 2015'!L2450</f>
        <v>30975</v>
      </c>
    </row>
    <row r="2451" spans="1:4" x14ac:dyDescent="0.25">
      <c r="A2451" s="197">
        <f>'kosten tabel 2015'!A2451</f>
        <v>244800</v>
      </c>
      <c r="B2451" s="197"/>
      <c r="C2451" s="197">
        <f>'kosten tabel 2015'!K2451</f>
        <v>29500</v>
      </c>
      <c r="D2451" s="197">
        <f>'kosten tabel 2015'!L2451</f>
        <v>30975</v>
      </c>
    </row>
    <row r="2452" spans="1:4" x14ac:dyDescent="0.25">
      <c r="A2452" s="197">
        <f>'kosten tabel 2015'!A2452</f>
        <v>244900</v>
      </c>
      <c r="B2452" s="197"/>
      <c r="C2452" s="197">
        <f>'kosten tabel 2015'!K2452</f>
        <v>29500</v>
      </c>
      <c r="D2452" s="197">
        <f>'kosten tabel 2015'!L2452</f>
        <v>30975</v>
      </c>
    </row>
    <row r="2453" spans="1:4" x14ac:dyDescent="0.25">
      <c r="A2453" s="197">
        <f>'kosten tabel 2015'!A2453</f>
        <v>245000</v>
      </c>
      <c r="B2453" s="197"/>
      <c r="C2453" s="197">
        <f>'kosten tabel 2015'!K2453</f>
        <v>29500</v>
      </c>
      <c r="D2453" s="197">
        <f>'kosten tabel 2015'!L2453</f>
        <v>30975</v>
      </c>
    </row>
    <row r="2454" spans="1:4" x14ac:dyDescent="0.25">
      <c r="A2454" s="197">
        <f>'kosten tabel 2015'!A2454</f>
        <v>245100</v>
      </c>
      <c r="B2454" s="197"/>
      <c r="C2454" s="197">
        <f>'kosten tabel 2015'!K2454</f>
        <v>29500</v>
      </c>
      <c r="D2454" s="197">
        <f>'kosten tabel 2015'!L2454</f>
        <v>30975</v>
      </c>
    </row>
    <row r="2455" spans="1:4" x14ac:dyDescent="0.25">
      <c r="A2455" s="197">
        <f>'kosten tabel 2015'!A2455</f>
        <v>245200</v>
      </c>
      <c r="B2455" s="197"/>
      <c r="C2455" s="197">
        <f>'kosten tabel 2015'!K2455</f>
        <v>29600</v>
      </c>
      <c r="D2455" s="197">
        <f>'kosten tabel 2015'!L2455</f>
        <v>31080</v>
      </c>
    </row>
    <row r="2456" spans="1:4" x14ac:dyDescent="0.25">
      <c r="A2456" s="197">
        <f>'kosten tabel 2015'!A2456</f>
        <v>245300</v>
      </c>
      <c r="B2456" s="197"/>
      <c r="C2456" s="197">
        <f>'kosten tabel 2015'!K2456</f>
        <v>29600</v>
      </c>
      <c r="D2456" s="197">
        <f>'kosten tabel 2015'!L2456</f>
        <v>31080</v>
      </c>
    </row>
    <row r="2457" spans="1:4" x14ac:dyDescent="0.25">
      <c r="A2457" s="197">
        <f>'kosten tabel 2015'!A2457</f>
        <v>245400</v>
      </c>
      <c r="B2457" s="197"/>
      <c r="C2457" s="197">
        <f>'kosten tabel 2015'!K2457</f>
        <v>29600</v>
      </c>
      <c r="D2457" s="197">
        <f>'kosten tabel 2015'!L2457</f>
        <v>31080</v>
      </c>
    </row>
    <row r="2458" spans="1:4" x14ac:dyDescent="0.25">
      <c r="A2458" s="197">
        <f>'kosten tabel 2015'!A2458</f>
        <v>245500</v>
      </c>
      <c r="B2458" s="197"/>
      <c r="C2458" s="197">
        <f>'kosten tabel 2015'!K2458</f>
        <v>29600</v>
      </c>
      <c r="D2458" s="197">
        <f>'kosten tabel 2015'!L2458</f>
        <v>31080</v>
      </c>
    </row>
    <row r="2459" spans="1:4" x14ac:dyDescent="0.25">
      <c r="A2459" s="197">
        <f>'kosten tabel 2015'!A2459</f>
        <v>245600</v>
      </c>
      <c r="B2459" s="197"/>
      <c r="C2459" s="197">
        <f>'kosten tabel 2015'!K2459</f>
        <v>29600</v>
      </c>
      <c r="D2459" s="197">
        <f>'kosten tabel 2015'!L2459</f>
        <v>31080</v>
      </c>
    </row>
    <row r="2460" spans="1:4" x14ac:dyDescent="0.25">
      <c r="A2460" s="197">
        <f>'kosten tabel 2015'!A2460</f>
        <v>245700</v>
      </c>
      <c r="B2460" s="197"/>
      <c r="C2460" s="197">
        <f>'kosten tabel 2015'!K2460</f>
        <v>29600</v>
      </c>
      <c r="D2460" s="197">
        <f>'kosten tabel 2015'!L2460</f>
        <v>31080</v>
      </c>
    </row>
    <row r="2461" spans="1:4" x14ac:dyDescent="0.25">
      <c r="A2461" s="197">
        <f>'kosten tabel 2015'!A2461</f>
        <v>245800</v>
      </c>
      <c r="B2461" s="197"/>
      <c r="C2461" s="197">
        <f>'kosten tabel 2015'!K2461</f>
        <v>29600</v>
      </c>
      <c r="D2461" s="197">
        <f>'kosten tabel 2015'!L2461</f>
        <v>31080</v>
      </c>
    </row>
    <row r="2462" spans="1:4" x14ac:dyDescent="0.25">
      <c r="A2462" s="197">
        <f>'kosten tabel 2015'!A2462</f>
        <v>245900</v>
      </c>
      <c r="B2462" s="197"/>
      <c r="C2462" s="197">
        <f>'kosten tabel 2015'!K2462</f>
        <v>29600</v>
      </c>
      <c r="D2462" s="197">
        <f>'kosten tabel 2015'!L2462</f>
        <v>31080</v>
      </c>
    </row>
    <row r="2463" spans="1:4" x14ac:dyDescent="0.25">
      <c r="A2463" s="197">
        <f>'kosten tabel 2015'!A2463</f>
        <v>246000</v>
      </c>
      <c r="B2463" s="197"/>
      <c r="C2463" s="197">
        <f>'kosten tabel 2015'!K2463</f>
        <v>29600</v>
      </c>
      <c r="D2463" s="197">
        <f>'kosten tabel 2015'!L2463</f>
        <v>31080</v>
      </c>
    </row>
    <row r="2464" spans="1:4" x14ac:dyDescent="0.25">
      <c r="A2464" s="197">
        <f>'kosten tabel 2015'!A2464</f>
        <v>246100</v>
      </c>
      <c r="B2464" s="197"/>
      <c r="C2464" s="197">
        <f>'kosten tabel 2015'!K2464</f>
        <v>29600</v>
      </c>
      <c r="D2464" s="197">
        <f>'kosten tabel 2015'!L2464</f>
        <v>31080</v>
      </c>
    </row>
    <row r="2465" spans="1:4" x14ac:dyDescent="0.25">
      <c r="A2465" s="197">
        <f>'kosten tabel 2015'!A2465</f>
        <v>246200</v>
      </c>
      <c r="B2465" s="197"/>
      <c r="C2465" s="197">
        <f>'kosten tabel 2015'!K2465</f>
        <v>29700</v>
      </c>
      <c r="D2465" s="197">
        <f>'kosten tabel 2015'!L2465</f>
        <v>31185</v>
      </c>
    </row>
    <row r="2466" spans="1:4" x14ac:dyDescent="0.25">
      <c r="A2466" s="197">
        <f>'kosten tabel 2015'!A2466</f>
        <v>246300</v>
      </c>
      <c r="B2466" s="197"/>
      <c r="C2466" s="197">
        <f>'kosten tabel 2015'!K2466</f>
        <v>29700</v>
      </c>
      <c r="D2466" s="197">
        <f>'kosten tabel 2015'!L2466</f>
        <v>31185</v>
      </c>
    </row>
    <row r="2467" spans="1:4" x14ac:dyDescent="0.25">
      <c r="A2467" s="197">
        <f>'kosten tabel 2015'!A2467</f>
        <v>246400</v>
      </c>
      <c r="B2467" s="197"/>
      <c r="C2467" s="197">
        <f>'kosten tabel 2015'!K2467</f>
        <v>29700</v>
      </c>
      <c r="D2467" s="197">
        <f>'kosten tabel 2015'!L2467</f>
        <v>31185</v>
      </c>
    </row>
    <row r="2468" spans="1:4" x14ac:dyDescent="0.25">
      <c r="A2468" s="197">
        <f>'kosten tabel 2015'!A2468</f>
        <v>246500</v>
      </c>
      <c r="B2468" s="197"/>
      <c r="C2468" s="197">
        <f>'kosten tabel 2015'!K2468</f>
        <v>29700</v>
      </c>
      <c r="D2468" s="197">
        <f>'kosten tabel 2015'!L2468</f>
        <v>31185</v>
      </c>
    </row>
    <row r="2469" spans="1:4" x14ac:dyDescent="0.25">
      <c r="A2469" s="197">
        <f>'kosten tabel 2015'!A2469</f>
        <v>246600</v>
      </c>
      <c r="B2469" s="197"/>
      <c r="C2469" s="197">
        <f>'kosten tabel 2015'!K2469</f>
        <v>29700</v>
      </c>
      <c r="D2469" s="197">
        <f>'kosten tabel 2015'!L2469</f>
        <v>31185</v>
      </c>
    </row>
    <row r="2470" spans="1:4" x14ac:dyDescent="0.25">
      <c r="A2470" s="197">
        <f>'kosten tabel 2015'!A2470</f>
        <v>246700</v>
      </c>
      <c r="B2470" s="197"/>
      <c r="C2470" s="197">
        <f>'kosten tabel 2015'!K2470</f>
        <v>29700</v>
      </c>
      <c r="D2470" s="197">
        <f>'kosten tabel 2015'!L2470</f>
        <v>31185</v>
      </c>
    </row>
    <row r="2471" spans="1:4" x14ac:dyDescent="0.25">
      <c r="A2471" s="197">
        <f>'kosten tabel 2015'!A2471</f>
        <v>246800</v>
      </c>
      <c r="B2471" s="197"/>
      <c r="C2471" s="197">
        <f>'kosten tabel 2015'!K2471</f>
        <v>29700</v>
      </c>
      <c r="D2471" s="197">
        <f>'kosten tabel 2015'!L2471</f>
        <v>31185</v>
      </c>
    </row>
    <row r="2472" spans="1:4" x14ac:dyDescent="0.25">
      <c r="A2472" s="197">
        <f>'kosten tabel 2015'!A2472</f>
        <v>246900</v>
      </c>
      <c r="B2472" s="197"/>
      <c r="C2472" s="197">
        <f>'kosten tabel 2015'!K2472</f>
        <v>29700</v>
      </c>
      <c r="D2472" s="197">
        <f>'kosten tabel 2015'!L2472</f>
        <v>31185</v>
      </c>
    </row>
    <row r="2473" spans="1:4" x14ac:dyDescent="0.25">
      <c r="A2473" s="197">
        <f>'kosten tabel 2015'!A2473</f>
        <v>247000</v>
      </c>
      <c r="B2473" s="197"/>
      <c r="C2473" s="197">
        <f>'kosten tabel 2015'!K2473</f>
        <v>29700</v>
      </c>
      <c r="D2473" s="197">
        <f>'kosten tabel 2015'!L2473</f>
        <v>31185</v>
      </c>
    </row>
    <row r="2474" spans="1:4" x14ac:dyDescent="0.25">
      <c r="A2474" s="197">
        <f>'kosten tabel 2015'!A2474</f>
        <v>247100</v>
      </c>
      <c r="B2474" s="197"/>
      <c r="C2474" s="197">
        <f>'kosten tabel 2015'!K2474</f>
        <v>29700</v>
      </c>
      <c r="D2474" s="197">
        <f>'kosten tabel 2015'!L2474</f>
        <v>31185</v>
      </c>
    </row>
    <row r="2475" spans="1:4" x14ac:dyDescent="0.25">
      <c r="A2475" s="197">
        <f>'kosten tabel 2015'!A2475</f>
        <v>247200</v>
      </c>
      <c r="B2475" s="197"/>
      <c r="C2475" s="197">
        <f>'kosten tabel 2015'!K2475</f>
        <v>29800</v>
      </c>
      <c r="D2475" s="197">
        <f>'kosten tabel 2015'!L2475</f>
        <v>31290</v>
      </c>
    </row>
    <row r="2476" spans="1:4" x14ac:dyDescent="0.25">
      <c r="A2476" s="197">
        <f>'kosten tabel 2015'!A2476</f>
        <v>247300</v>
      </c>
      <c r="B2476" s="197"/>
      <c r="C2476" s="197">
        <f>'kosten tabel 2015'!K2476</f>
        <v>29800</v>
      </c>
      <c r="D2476" s="197">
        <f>'kosten tabel 2015'!L2476</f>
        <v>31290</v>
      </c>
    </row>
    <row r="2477" spans="1:4" x14ac:dyDescent="0.25">
      <c r="A2477" s="197">
        <f>'kosten tabel 2015'!A2477</f>
        <v>247400</v>
      </c>
      <c r="B2477" s="197"/>
      <c r="C2477" s="197">
        <f>'kosten tabel 2015'!K2477</f>
        <v>29800</v>
      </c>
      <c r="D2477" s="197">
        <f>'kosten tabel 2015'!L2477</f>
        <v>31290</v>
      </c>
    </row>
    <row r="2478" spans="1:4" x14ac:dyDescent="0.25">
      <c r="A2478" s="197">
        <f>'kosten tabel 2015'!A2478</f>
        <v>247500</v>
      </c>
      <c r="B2478" s="197"/>
      <c r="C2478" s="197">
        <f>'kosten tabel 2015'!K2478</f>
        <v>29800</v>
      </c>
      <c r="D2478" s="197">
        <f>'kosten tabel 2015'!L2478</f>
        <v>31290</v>
      </c>
    </row>
    <row r="2479" spans="1:4" x14ac:dyDescent="0.25">
      <c r="A2479" s="197">
        <f>'kosten tabel 2015'!A2479</f>
        <v>247600</v>
      </c>
      <c r="B2479" s="197"/>
      <c r="C2479" s="197">
        <f>'kosten tabel 2015'!K2479</f>
        <v>29800</v>
      </c>
      <c r="D2479" s="197">
        <f>'kosten tabel 2015'!L2479</f>
        <v>31290</v>
      </c>
    </row>
    <row r="2480" spans="1:4" x14ac:dyDescent="0.25">
      <c r="A2480" s="197">
        <f>'kosten tabel 2015'!A2480</f>
        <v>247700</v>
      </c>
      <c r="B2480" s="197"/>
      <c r="C2480" s="197">
        <f>'kosten tabel 2015'!K2480</f>
        <v>29800</v>
      </c>
      <c r="D2480" s="197">
        <f>'kosten tabel 2015'!L2480</f>
        <v>31290</v>
      </c>
    </row>
    <row r="2481" spans="1:4" x14ac:dyDescent="0.25">
      <c r="A2481" s="197">
        <f>'kosten tabel 2015'!A2481</f>
        <v>247800</v>
      </c>
      <c r="B2481" s="197"/>
      <c r="C2481" s="197">
        <f>'kosten tabel 2015'!K2481</f>
        <v>29800</v>
      </c>
      <c r="D2481" s="197">
        <f>'kosten tabel 2015'!L2481</f>
        <v>31290</v>
      </c>
    </row>
    <row r="2482" spans="1:4" x14ac:dyDescent="0.25">
      <c r="A2482" s="197">
        <f>'kosten tabel 2015'!A2482</f>
        <v>247900</v>
      </c>
      <c r="B2482" s="197"/>
      <c r="C2482" s="197">
        <f>'kosten tabel 2015'!K2482</f>
        <v>29800</v>
      </c>
      <c r="D2482" s="197">
        <f>'kosten tabel 2015'!L2482</f>
        <v>31290</v>
      </c>
    </row>
    <row r="2483" spans="1:4" x14ac:dyDescent="0.25">
      <c r="A2483" s="197">
        <f>'kosten tabel 2015'!A2483</f>
        <v>248000</v>
      </c>
      <c r="B2483" s="197"/>
      <c r="C2483" s="197">
        <f>'kosten tabel 2015'!K2483</f>
        <v>29800</v>
      </c>
      <c r="D2483" s="197">
        <f>'kosten tabel 2015'!L2483</f>
        <v>31290</v>
      </c>
    </row>
    <row r="2484" spans="1:4" x14ac:dyDescent="0.25">
      <c r="A2484" s="197">
        <f>'kosten tabel 2015'!A2484</f>
        <v>248100</v>
      </c>
      <c r="B2484" s="197"/>
      <c r="C2484" s="197">
        <f>'kosten tabel 2015'!K2484</f>
        <v>29800</v>
      </c>
      <c r="D2484" s="197">
        <f>'kosten tabel 2015'!L2484</f>
        <v>31290</v>
      </c>
    </row>
    <row r="2485" spans="1:4" x14ac:dyDescent="0.25">
      <c r="A2485" s="197">
        <f>'kosten tabel 2015'!A2485</f>
        <v>248200</v>
      </c>
      <c r="B2485" s="197"/>
      <c r="C2485" s="197">
        <f>'kosten tabel 2015'!K2485</f>
        <v>29900</v>
      </c>
      <c r="D2485" s="197">
        <f>'kosten tabel 2015'!L2485</f>
        <v>31395</v>
      </c>
    </row>
    <row r="2486" spans="1:4" x14ac:dyDescent="0.25">
      <c r="A2486" s="197">
        <f>'kosten tabel 2015'!A2486</f>
        <v>248300</v>
      </c>
      <c r="B2486" s="197"/>
      <c r="C2486" s="197">
        <f>'kosten tabel 2015'!K2486</f>
        <v>29900</v>
      </c>
      <c r="D2486" s="197">
        <f>'kosten tabel 2015'!L2486</f>
        <v>31395</v>
      </c>
    </row>
    <row r="2487" spans="1:4" x14ac:dyDescent="0.25">
      <c r="A2487" s="197">
        <f>'kosten tabel 2015'!A2487</f>
        <v>248400</v>
      </c>
      <c r="B2487" s="197"/>
      <c r="C2487" s="197">
        <f>'kosten tabel 2015'!K2487</f>
        <v>29900</v>
      </c>
      <c r="D2487" s="197">
        <f>'kosten tabel 2015'!L2487</f>
        <v>31395</v>
      </c>
    </row>
    <row r="2488" spans="1:4" x14ac:dyDescent="0.25">
      <c r="A2488" s="197">
        <f>'kosten tabel 2015'!A2488</f>
        <v>248500</v>
      </c>
      <c r="B2488" s="197"/>
      <c r="C2488" s="197">
        <f>'kosten tabel 2015'!K2488</f>
        <v>29900</v>
      </c>
      <c r="D2488" s="197">
        <f>'kosten tabel 2015'!L2488</f>
        <v>31395</v>
      </c>
    </row>
    <row r="2489" spans="1:4" x14ac:dyDescent="0.25">
      <c r="A2489" s="197">
        <f>'kosten tabel 2015'!A2489</f>
        <v>248600</v>
      </c>
      <c r="B2489" s="197"/>
      <c r="C2489" s="197">
        <f>'kosten tabel 2015'!K2489</f>
        <v>29900</v>
      </c>
      <c r="D2489" s="197">
        <f>'kosten tabel 2015'!L2489</f>
        <v>31395</v>
      </c>
    </row>
    <row r="2490" spans="1:4" x14ac:dyDescent="0.25">
      <c r="A2490" s="197">
        <f>'kosten tabel 2015'!A2490</f>
        <v>248700</v>
      </c>
      <c r="B2490" s="197"/>
      <c r="C2490" s="197">
        <f>'kosten tabel 2015'!K2490</f>
        <v>29900</v>
      </c>
      <c r="D2490" s="197">
        <f>'kosten tabel 2015'!L2490</f>
        <v>31395</v>
      </c>
    </row>
    <row r="2491" spans="1:4" x14ac:dyDescent="0.25">
      <c r="A2491" s="197">
        <f>'kosten tabel 2015'!A2491</f>
        <v>248800</v>
      </c>
      <c r="B2491" s="197"/>
      <c r="C2491" s="197">
        <f>'kosten tabel 2015'!K2491</f>
        <v>29900</v>
      </c>
      <c r="D2491" s="197">
        <f>'kosten tabel 2015'!L2491</f>
        <v>31395</v>
      </c>
    </row>
    <row r="2492" spans="1:4" x14ac:dyDescent="0.25">
      <c r="A2492" s="197">
        <f>'kosten tabel 2015'!A2492</f>
        <v>248900</v>
      </c>
      <c r="B2492" s="197"/>
      <c r="C2492" s="197">
        <f>'kosten tabel 2015'!K2492</f>
        <v>29900</v>
      </c>
      <c r="D2492" s="197">
        <f>'kosten tabel 2015'!L2492</f>
        <v>31395</v>
      </c>
    </row>
    <row r="2493" spans="1:4" x14ac:dyDescent="0.25">
      <c r="A2493" s="197">
        <f>'kosten tabel 2015'!A2493</f>
        <v>249000</v>
      </c>
      <c r="B2493" s="197"/>
      <c r="C2493" s="197">
        <f>'kosten tabel 2015'!K2493</f>
        <v>29900</v>
      </c>
      <c r="D2493" s="197">
        <f>'kosten tabel 2015'!L2493</f>
        <v>31395</v>
      </c>
    </row>
    <row r="2494" spans="1:4" x14ac:dyDescent="0.25">
      <c r="A2494" s="197">
        <f>'kosten tabel 2015'!A2494</f>
        <v>249100</v>
      </c>
      <c r="B2494" s="197"/>
      <c r="C2494" s="197">
        <f>'kosten tabel 2015'!K2494</f>
        <v>29900</v>
      </c>
      <c r="D2494" s="197">
        <f>'kosten tabel 2015'!L2494</f>
        <v>31395</v>
      </c>
    </row>
    <row r="2495" spans="1:4" x14ac:dyDescent="0.25">
      <c r="A2495" s="197">
        <f>'kosten tabel 2015'!A2495</f>
        <v>249200</v>
      </c>
      <c r="B2495" s="197"/>
      <c r="C2495" s="197">
        <f>'kosten tabel 2015'!K2495</f>
        <v>30000</v>
      </c>
      <c r="D2495" s="197">
        <f>'kosten tabel 2015'!L2495</f>
        <v>31500</v>
      </c>
    </row>
    <row r="2496" spans="1:4" x14ac:dyDescent="0.25">
      <c r="A2496" s="197">
        <f>'kosten tabel 2015'!A2496</f>
        <v>249300</v>
      </c>
      <c r="B2496" s="197"/>
      <c r="C2496" s="197">
        <f>'kosten tabel 2015'!K2496</f>
        <v>30000</v>
      </c>
      <c r="D2496" s="197">
        <f>'kosten tabel 2015'!L2496</f>
        <v>31500</v>
      </c>
    </row>
    <row r="2497" spans="1:4" x14ac:dyDescent="0.25">
      <c r="A2497" s="197">
        <f>'kosten tabel 2015'!A2497</f>
        <v>249400</v>
      </c>
      <c r="B2497" s="197"/>
      <c r="C2497" s="197">
        <f>'kosten tabel 2015'!K2497</f>
        <v>30000</v>
      </c>
      <c r="D2497" s="197">
        <f>'kosten tabel 2015'!L2497</f>
        <v>31500</v>
      </c>
    </row>
    <row r="2498" spans="1:4" x14ac:dyDescent="0.25">
      <c r="A2498" s="197">
        <f>'kosten tabel 2015'!A2498</f>
        <v>249500</v>
      </c>
      <c r="B2498" s="197"/>
      <c r="C2498" s="197">
        <f>'kosten tabel 2015'!K2498</f>
        <v>30000</v>
      </c>
      <c r="D2498" s="197">
        <f>'kosten tabel 2015'!L2498</f>
        <v>31500</v>
      </c>
    </row>
    <row r="2499" spans="1:4" x14ac:dyDescent="0.25">
      <c r="A2499" s="197">
        <f>'kosten tabel 2015'!A2499</f>
        <v>249600</v>
      </c>
      <c r="B2499" s="197"/>
      <c r="C2499" s="197">
        <f>'kosten tabel 2015'!K2499</f>
        <v>30000</v>
      </c>
      <c r="D2499" s="197">
        <f>'kosten tabel 2015'!L2499</f>
        <v>31500</v>
      </c>
    </row>
    <row r="2500" spans="1:4" x14ac:dyDescent="0.25">
      <c r="A2500" s="197">
        <f>'kosten tabel 2015'!A2500</f>
        <v>249700</v>
      </c>
      <c r="B2500" s="197"/>
      <c r="C2500" s="197">
        <f>'kosten tabel 2015'!K2500</f>
        <v>30000</v>
      </c>
      <c r="D2500" s="197">
        <f>'kosten tabel 2015'!L2500</f>
        <v>31500</v>
      </c>
    </row>
    <row r="2501" spans="1:4" x14ac:dyDescent="0.25">
      <c r="A2501" s="197">
        <f>'kosten tabel 2015'!A2501</f>
        <v>249800</v>
      </c>
      <c r="B2501" s="197"/>
      <c r="C2501" s="197">
        <f>'kosten tabel 2015'!K2501</f>
        <v>30000</v>
      </c>
      <c r="D2501" s="197">
        <f>'kosten tabel 2015'!L2501</f>
        <v>31500</v>
      </c>
    </row>
    <row r="2502" spans="1:4" x14ac:dyDescent="0.25">
      <c r="A2502" s="197">
        <f>'kosten tabel 2015'!A2502</f>
        <v>249900</v>
      </c>
      <c r="B2502" s="197"/>
      <c r="C2502" s="197">
        <f>'kosten tabel 2015'!K2502</f>
        <v>30000</v>
      </c>
      <c r="D2502" s="197">
        <f>'kosten tabel 2015'!L2502</f>
        <v>31500</v>
      </c>
    </row>
    <row r="2503" spans="1:4" x14ac:dyDescent="0.25">
      <c r="A2503" s="197">
        <f>'kosten tabel 2015'!A2503</f>
        <v>250000</v>
      </c>
      <c r="B2503" s="197"/>
      <c r="C2503" s="197">
        <f>'kosten tabel 2015'!K2503</f>
        <v>30000</v>
      </c>
      <c r="D2503" s="197">
        <f>'kosten tabel 2015'!L2503</f>
        <v>31500</v>
      </c>
    </row>
  </sheetData>
  <sheetProtection algorithmName="SHA-512" hashValue="9y/oa4que1ceylPRFASjxICVORW00waFmUyXN3Bffzq4JlRdD1Q5IJ48OuWVaJsb9OVTk5cN1cnvUCEUzvQXWg==" saltValue="Z8ZKzDcQAleZmzIm8WLHhw==" spinCount="100000" sheet="1" objects="1" scenarios="1"/>
  <mergeCells count="1">
    <mergeCell ref="C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dimension ref="A1:DD9"/>
  <sheetViews>
    <sheetView topLeftCell="DE1" workbookViewId="0"/>
  </sheetViews>
  <sheetFormatPr defaultRowHeight="13.2" x14ac:dyDescent="0.25"/>
  <cols>
    <col min="1" max="1" width="10.109375" hidden="1" customWidth="1"/>
    <col min="2" max="108" width="9.109375" hidden="1" customWidth="1"/>
  </cols>
  <sheetData>
    <row r="1" spans="1:1" x14ac:dyDescent="0.25">
      <c r="A1" s="226">
        <v>40225</v>
      </c>
    </row>
    <row r="2" spans="1:1" x14ac:dyDescent="0.25">
      <c r="A2" s="227" t="s">
        <v>69</v>
      </c>
    </row>
    <row r="5" spans="1:1" x14ac:dyDescent="0.25">
      <c r="A5" s="226">
        <v>40228</v>
      </c>
    </row>
    <row r="6" spans="1:1" x14ac:dyDescent="0.25">
      <c r="A6" s="227" t="s">
        <v>70</v>
      </c>
    </row>
    <row r="8" spans="1:1" x14ac:dyDescent="0.25">
      <c r="A8" s="226">
        <v>41995</v>
      </c>
    </row>
    <row r="9" spans="1:1" x14ac:dyDescent="0.25">
      <c r="A9" s="227" t="s">
        <v>71</v>
      </c>
    </row>
  </sheetData>
  <sheetProtection algorithmName="SHA-512" hashValue="qSeIBCRaBKDbRPqcsksp4XixKeZmuDqwj4O0m1qwk5VsTQ7fyse1z1Slb9vBTSFdw9StS4sFpprI7r12bgObmA==" saltValue="vffxhybJv/HDpK+p9iPOfw==" spinCount="100000" sheet="1" objects="1" scenarios="1"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dimension ref="A1:DD20"/>
  <sheetViews>
    <sheetView topLeftCell="DE1" workbookViewId="0"/>
  </sheetViews>
  <sheetFormatPr defaultRowHeight="13.2" x14ac:dyDescent="0.25"/>
  <cols>
    <col min="1" max="108" width="9.109375" hidden="1" customWidth="1"/>
  </cols>
  <sheetData>
    <row r="1" spans="1:1" x14ac:dyDescent="0.25">
      <c r="A1" s="227" t="s">
        <v>72</v>
      </c>
    </row>
    <row r="2" spans="1:1" x14ac:dyDescent="0.25">
      <c r="A2" s="227" t="s">
        <v>73</v>
      </c>
    </row>
    <row r="3" spans="1:1" x14ac:dyDescent="0.25">
      <c r="A3" s="227" t="s">
        <v>74</v>
      </c>
    </row>
    <row r="4" spans="1:1" x14ac:dyDescent="0.25">
      <c r="A4" s="227"/>
    </row>
    <row r="5" spans="1:1" x14ac:dyDescent="0.25">
      <c r="A5" s="227"/>
    </row>
    <row r="6" spans="1:1" x14ac:dyDescent="0.25">
      <c r="A6" t="s">
        <v>75</v>
      </c>
    </row>
    <row r="7" spans="1:1" x14ac:dyDescent="0.25">
      <c r="A7" s="227" t="s">
        <v>76</v>
      </c>
    </row>
    <row r="9" spans="1:1" x14ac:dyDescent="0.25">
      <c r="A9" s="227" t="s">
        <v>77</v>
      </c>
    </row>
    <row r="10" spans="1:1" x14ac:dyDescent="0.25">
      <c r="A10" s="227"/>
    </row>
    <row r="11" spans="1:1" x14ac:dyDescent="0.25">
      <c r="A11" s="227" t="s">
        <v>78</v>
      </c>
    </row>
    <row r="12" spans="1:1" x14ac:dyDescent="0.25">
      <c r="A12" s="227" t="s">
        <v>79</v>
      </c>
    </row>
    <row r="13" spans="1:1" x14ac:dyDescent="0.25">
      <c r="A13" s="227" t="s">
        <v>80</v>
      </c>
    </row>
    <row r="14" spans="1:1" x14ac:dyDescent="0.25">
      <c r="A14" s="227" t="s">
        <v>81</v>
      </c>
    </row>
    <row r="15" spans="1:1" x14ac:dyDescent="0.25">
      <c r="A15" s="227"/>
    </row>
    <row r="16" spans="1:1" x14ac:dyDescent="0.25">
      <c r="A16" s="227" t="s">
        <v>84</v>
      </c>
    </row>
    <row r="19" spans="1:1" x14ac:dyDescent="0.25">
      <c r="A19" s="227" t="s">
        <v>82</v>
      </c>
    </row>
    <row r="20" spans="1:1" x14ac:dyDescent="0.25">
      <c r="A20" s="227" t="s">
        <v>73</v>
      </c>
    </row>
  </sheetData>
  <sheetProtection algorithmName="SHA-512" hashValue="LWYRIJg+R7XNF6sJk86X+TeyhbR1ISIPE5yHSBhh5Eo5AqRPd+IWohaVXJGzzv1vSO5AtO5ZxqoIR5QGYKk8qA==" saltValue="nEsiabGaW+Zo7g9x3pt/ig==" spinCount="100000" sheet="1" objects="1" scenarios="1"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
  <dimension ref="A1:DD44"/>
  <sheetViews>
    <sheetView workbookViewId="0">
      <pane xSplit="1" ySplit="3" topLeftCell="B10" activePane="bottomRight" state="frozen"/>
      <selection pane="topRight" activeCell="B1" sqref="B1"/>
      <selection pane="bottomLeft" activeCell="A4" sqref="A4"/>
      <selection pane="bottomRight"/>
    </sheetView>
  </sheetViews>
  <sheetFormatPr defaultRowHeight="13.2" x14ac:dyDescent="0.25"/>
  <cols>
    <col min="1" max="1" width="10.5546875" hidden="1" customWidth="1"/>
    <col min="2" max="108" width="9.109375" hidden="1" customWidth="1"/>
  </cols>
  <sheetData>
    <row r="1" spans="1:15" x14ac:dyDescent="0.25">
      <c r="A1" s="11"/>
      <c r="B1" s="9" t="s">
        <v>15</v>
      </c>
      <c r="C1" s="9"/>
      <c r="D1" s="9"/>
      <c r="E1" s="9"/>
      <c r="F1" s="9"/>
    </row>
    <row r="2" spans="1:15" x14ac:dyDescent="0.25">
      <c r="A2" s="11"/>
      <c r="B2" s="9"/>
      <c r="C2" s="9"/>
      <c r="D2" s="9"/>
      <c r="E2" s="9"/>
      <c r="F2" s="9"/>
    </row>
    <row r="3" spans="1:15" x14ac:dyDescent="0.25">
      <c r="A3" s="12"/>
      <c r="B3" s="8"/>
      <c r="C3" s="10"/>
      <c r="D3" s="9"/>
      <c r="E3" s="9"/>
      <c r="F3" s="9"/>
    </row>
    <row r="4" spans="1:15" x14ac:dyDescent="0.25">
      <c r="A4" s="12">
        <v>1994</v>
      </c>
      <c r="B4" s="8">
        <v>294</v>
      </c>
      <c r="C4" s="10"/>
      <c r="D4" s="9"/>
      <c r="E4" s="9"/>
      <c r="F4" s="9"/>
    </row>
    <row r="5" spans="1:15" x14ac:dyDescent="0.25">
      <c r="A5" s="12">
        <v>1995</v>
      </c>
      <c r="B5" s="8">
        <v>297</v>
      </c>
      <c r="C5" s="10">
        <f t="shared" ref="C5:C12" si="0">B5/B4-1</f>
        <v>1.0204081632652962E-2</v>
      </c>
      <c r="D5" s="9" t="s">
        <v>11</v>
      </c>
      <c r="F5" s="9"/>
    </row>
    <row r="6" spans="1:15" x14ac:dyDescent="0.25">
      <c r="A6" s="12">
        <v>1996</v>
      </c>
      <c r="B6" s="8">
        <v>302</v>
      </c>
      <c r="C6" s="10">
        <f t="shared" si="0"/>
        <v>1.6835016835016869E-2</v>
      </c>
      <c r="D6" s="9" t="s">
        <v>11</v>
      </c>
      <c r="F6" s="9"/>
    </row>
    <row r="7" spans="1:15" x14ac:dyDescent="0.25">
      <c r="A7" s="12">
        <v>1997</v>
      </c>
      <c r="B7" s="8">
        <v>308</v>
      </c>
      <c r="C7" s="10">
        <f t="shared" si="0"/>
        <v>1.9867549668874274E-2</v>
      </c>
      <c r="D7" s="9" t="s">
        <v>11</v>
      </c>
      <c r="F7" s="9"/>
    </row>
    <row r="8" spans="1:15" x14ac:dyDescent="0.25">
      <c r="A8" s="12">
        <v>1998</v>
      </c>
      <c r="B8" s="8">
        <v>317</v>
      </c>
      <c r="C8" s="10">
        <f t="shared" si="0"/>
        <v>2.9220779220779258E-2</v>
      </c>
      <c r="D8" s="9" t="s">
        <v>11</v>
      </c>
      <c r="F8" s="9"/>
    </row>
    <row r="9" spans="1:15" x14ac:dyDescent="0.25">
      <c r="A9" s="12">
        <v>1999</v>
      </c>
      <c r="B9" s="8">
        <v>325</v>
      </c>
      <c r="C9" s="10">
        <f t="shared" si="0"/>
        <v>2.5236593059936974E-2</v>
      </c>
      <c r="D9" s="9" t="s">
        <v>11</v>
      </c>
      <c r="F9" s="9"/>
    </row>
    <row r="10" spans="1:15" x14ac:dyDescent="0.25">
      <c r="A10" s="12">
        <v>2000</v>
      </c>
      <c r="B10" s="8">
        <v>335</v>
      </c>
      <c r="C10" s="10">
        <f t="shared" si="0"/>
        <v>3.076923076923066E-2</v>
      </c>
      <c r="D10" s="9" t="s">
        <v>11</v>
      </c>
      <c r="F10" s="9"/>
    </row>
    <row r="11" spans="1:15" x14ac:dyDescent="0.25">
      <c r="A11" s="12">
        <v>2001</v>
      </c>
      <c r="B11" s="8">
        <v>354</v>
      </c>
      <c r="C11" s="10">
        <f t="shared" si="0"/>
        <v>5.6716417910447792E-2</v>
      </c>
      <c r="D11" s="9" t="s">
        <v>11</v>
      </c>
      <c r="F11" s="9"/>
    </row>
    <row r="12" spans="1:15" x14ac:dyDescent="0.25">
      <c r="A12" s="12">
        <v>2002</v>
      </c>
      <c r="B12" s="8">
        <v>366</v>
      </c>
      <c r="C12" s="10">
        <f t="shared" si="0"/>
        <v>3.3898305084745672E-2</v>
      </c>
      <c r="D12" s="9" t="s">
        <v>11</v>
      </c>
      <c r="F12" s="9"/>
    </row>
    <row r="13" spans="1:15" x14ac:dyDescent="0.25">
      <c r="A13" s="12">
        <v>2003</v>
      </c>
      <c r="B13" s="9"/>
      <c r="C13" s="40">
        <v>2.5999999999999999E-2</v>
      </c>
      <c r="D13" s="9" t="s">
        <v>11</v>
      </c>
      <c r="F13" s="9"/>
      <c r="L13" s="17"/>
    </row>
    <row r="14" spans="1:15" x14ac:dyDescent="0.25">
      <c r="A14" s="12"/>
      <c r="B14" s="9"/>
      <c r="C14" s="9"/>
      <c r="F14" s="9"/>
    </row>
    <row r="15" spans="1:15" s="58" customFormat="1" x14ac:dyDescent="0.25">
      <c r="A15" s="56" t="s">
        <v>26</v>
      </c>
      <c r="B15" s="57"/>
      <c r="C15" s="57"/>
      <c r="F15" s="57"/>
      <c r="H15" s="57"/>
    </row>
    <row r="16" spans="1:15" s="58" customFormat="1" x14ac:dyDescent="0.25">
      <c r="A16" s="56"/>
      <c r="B16" s="57" t="s">
        <v>16</v>
      </c>
      <c r="H16" s="60"/>
      <c r="I16" s="60"/>
      <c r="J16" s="61"/>
      <c r="K16" s="61"/>
      <c r="L16" s="62"/>
      <c r="M16" s="60"/>
      <c r="N16" s="60"/>
      <c r="O16" s="61"/>
    </row>
    <row r="17" spans="1:18" s="58" customFormat="1" x14ac:dyDescent="0.25">
      <c r="A17" s="156">
        <v>2004</v>
      </c>
      <c r="B17" s="59">
        <v>1.4E-2</v>
      </c>
      <c r="C17" s="58" t="s">
        <v>27</v>
      </c>
      <c r="L17" s="62"/>
      <c r="M17" s="60"/>
      <c r="N17" s="60"/>
      <c r="O17" s="61"/>
      <c r="P17" s="61"/>
      <c r="Q17" s="61"/>
    </row>
    <row r="18" spans="1:18" s="58" customFormat="1" x14ac:dyDescent="0.25">
      <c r="A18" s="157">
        <v>2005</v>
      </c>
      <c r="B18" s="158">
        <v>8.9999999999999993E-3</v>
      </c>
      <c r="C18" s="58" t="s">
        <v>27</v>
      </c>
      <c r="L18" s="62"/>
      <c r="M18" s="60"/>
      <c r="N18" s="60"/>
      <c r="O18" s="61"/>
      <c r="P18" s="61"/>
      <c r="Q18" s="61"/>
    </row>
    <row r="19" spans="1:18" s="71" customFormat="1" x14ac:dyDescent="0.25">
      <c r="A19" s="159">
        <v>2006</v>
      </c>
      <c r="B19" s="160">
        <v>2.1999999999999999E-2</v>
      </c>
      <c r="C19" s="161" t="s">
        <v>34</v>
      </c>
      <c r="D19" s="161"/>
      <c r="E19" s="162"/>
      <c r="F19" s="161"/>
      <c r="G19" s="161"/>
      <c r="L19" s="62"/>
      <c r="M19" s="60"/>
      <c r="N19" s="60"/>
      <c r="O19" s="72"/>
      <c r="P19" s="72"/>
      <c r="Q19" s="72"/>
    </row>
    <row r="20" spans="1:18" s="71" customFormat="1" x14ac:dyDescent="0.25">
      <c r="A20" s="159">
        <v>2007</v>
      </c>
      <c r="B20" s="160">
        <v>1.7999999999999999E-2</v>
      </c>
      <c r="C20" s="161" t="s">
        <v>34</v>
      </c>
      <c r="D20" s="161"/>
      <c r="E20" s="162"/>
      <c r="F20" s="161"/>
      <c r="G20" s="161"/>
      <c r="L20" s="62"/>
      <c r="M20" s="60"/>
      <c r="N20" s="60"/>
      <c r="O20" s="72"/>
      <c r="P20" s="72"/>
      <c r="Q20" s="72"/>
    </row>
    <row r="21" spans="1:18" s="71" customFormat="1" x14ac:dyDescent="0.25">
      <c r="A21" s="159">
        <v>2008</v>
      </c>
      <c r="B21" s="160">
        <v>3.5000000000000003E-2</v>
      </c>
      <c r="C21" s="161" t="s">
        <v>34</v>
      </c>
      <c r="D21" s="161"/>
      <c r="E21" s="162"/>
      <c r="F21" s="161"/>
      <c r="G21" s="161"/>
      <c r="L21" s="62"/>
      <c r="M21" s="60"/>
      <c r="N21" s="60"/>
      <c r="O21" s="72"/>
      <c r="P21" s="72"/>
      <c r="Q21" s="72"/>
    </row>
    <row r="22" spans="1:18" s="71" customFormat="1" x14ac:dyDescent="0.25">
      <c r="A22" s="159">
        <v>2009</v>
      </c>
      <c r="B22" s="160">
        <v>2.1999999999999999E-2</v>
      </c>
      <c r="C22" s="161" t="s">
        <v>34</v>
      </c>
      <c r="D22" s="161"/>
      <c r="E22" s="162"/>
      <c r="F22" s="161"/>
      <c r="G22" s="161"/>
      <c r="L22" s="62"/>
      <c r="M22" s="60"/>
      <c r="N22" s="60"/>
      <c r="O22" s="72"/>
      <c r="P22" s="72"/>
      <c r="Q22" s="72"/>
    </row>
    <row r="23" spans="1:18" s="71" customFormat="1" x14ac:dyDescent="0.25">
      <c r="A23" s="159">
        <v>2010</v>
      </c>
      <c r="B23" s="160">
        <v>0.01</v>
      </c>
      <c r="C23" s="57" t="s">
        <v>34</v>
      </c>
      <c r="D23" s="161"/>
      <c r="E23" s="162"/>
      <c r="F23" s="161"/>
      <c r="G23" s="161"/>
      <c r="L23" s="62"/>
      <c r="M23" s="60"/>
      <c r="N23" s="60"/>
      <c r="O23" s="72"/>
      <c r="P23" s="72"/>
      <c r="Q23" s="72"/>
    </row>
    <row r="24" spans="1:18" s="71" customFormat="1" x14ac:dyDescent="0.25">
      <c r="A24" s="159">
        <v>2011</v>
      </c>
      <c r="B24" s="160">
        <v>1.2999999999999999E-2</v>
      </c>
      <c r="C24" s="162" t="s">
        <v>34</v>
      </c>
      <c r="D24" s="161"/>
      <c r="E24" s="162"/>
      <c r="F24" s="161"/>
      <c r="G24" s="161"/>
      <c r="L24" s="62"/>
      <c r="M24" s="60"/>
      <c r="N24" s="60"/>
      <c r="O24" s="72"/>
      <c r="P24" s="72"/>
      <c r="Q24" s="72"/>
    </row>
    <row r="25" spans="1:18" s="71" customFormat="1" x14ac:dyDescent="0.25">
      <c r="A25" s="159">
        <v>2012</v>
      </c>
      <c r="B25" s="160">
        <v>1.4999999999999999E-2</v>
      </c>
      <c r="C25" s="162" t="s">
        <v>34</v>
      </c>
      <c r="D25" s="161"/>
      <c r="E25" s="162"/>
      <c r="F25" s="161"/>
      <c r="G25" s="161"/>
      <c r="L25" s="62"/>
      <c r="M25" s="60"/>
      <c r="N25" s="60"/>
      <c r="O25" s="72"/>
      <c r="P25" s="72"/>
      <c r="Q25" s="72"/>
    </row>
    <row r="26" spans="1:18" s="71" customFormat="1" x14ac:dyDescent="0.25">
      <c r="A26" s="159">
        <v>2013</v>
      </c>
      <c r="B26" s="160">
        <v>0.01</v>
      </c>
      <c r="C26" s="162" t="s">
        <v>34</v>
      </c>
      <c r="D26" s="161"/>
      <c r="E26" s="162"/>
      <c r="F26" s="161"/>
      <c r="G26" s="161"/>
      <c r="L26" s="62"/>
      <c r="M26" s="60"/>
      <c r="N26" s="60"/>
      <c r="O26" s="72"/>
      <c r="P26" s="72"/>
      <c r="Q26" s="72"/>
    </row>
    <row r="27" spans="1:18" s="71" customFormat="1" x14ac:dyDescent="0.25">
      <c r="A27" s="159">
        <v>2014</v>
      </c>
      <c r="B27" s="160">
        <v>1.0999999999999999E-2</v>
      </c>
      <c r="C27" s="168" t="s">
        <v>48</v>
      </c>
      <c r="D27" s="161"/>
      <c r="E27" s="162"/>
      <c r="F27" s="161"/>
      <c r="G27" s="161"/>
      <c r="L27" s="62"/>
      <c r="M27" s="60"/>
      <c r="N27" s="60"/>
      <c r="O27" s="72"/>
      <c r="P27" s="72"/>
      <c r="Q27" s="72"/>
    </row>
    <row r="28" spans="1:18" x14ac:dyDescent="0.25">
      <c r="A28" s="156"/>
      <c r="B28" s="9"/>
      <c r="C28" s="9"/>
      <c r="F28" s="9"/>
      <c r="M28" s="62"/>
      <c r="N28" s="60"/>
      <c r="O28" s="60"/>
      <c r="P28" s="61"/>
      <c r="Q28" s="16"/>
      <c r="R28" s="16"/>
    </row>
    <row r="29" spans="1:18" x14ac:dyDescent="0.25">
      <c r="A29" s="163" t="s">
        <v>45</v>
      </c>
      <c r="C29" s="9"/>
      <c r="D29" s="13"/>
      <c r="E29" s="10"/>
      <c r="F29" s="10"/>
      <c r="M29" s="62"/>
      <c r="N29" s="60"/>
      <c r="O29" s="60"/>
      <c r="P29" s="16"/>
      <c r="Q29" s="16"/>
      <c r="R29" s="16"/>
    </row>
    <row r="30" spans="1:18" x14ac:dyDescent="0.25">
      <c r="A30" s="14"/>
      <c r="B30" s="15" t="s">
        <v>16</v>
      </c>
      <c r="C30" s="9"/>
      <c r="D30" s="13"/>
      <c r="E30" s="10"/>
      <c r="F30" s="10"/>
      <c r="M30" s="62"/>
      <c r="N30" s="60"/>
      <c r="O30" s="60"/>
      <c r="P30" s="16"/>
      <c r="Q30" s="16"/>
      <c r="R30" s="16"/>
    </row>
    <row r="31" spans="1:18" x14ac:dyDescent="0.25">
      <c r="A31" s="164">
        <v>2001</v>
      </c>
      <c r="B31" s="10">
        <v>4.2000000000000003E-2</v>
      </c>
      <c r="C31" s="9" t="s">
        <v>46</v>
      </c>
      <c r="D31" s="13"/>
      <c r="E31" s="10"/>
      <c r="F31" s="10"/>
      <c r="M31" s="62"/>
      <c r="N31" s="60"/>
      <c r="O31" s="60"/>
      <c r="P31" s="16"/>
      <c r="Q31" s="16"/>
      <c r="R31" s="16"/>
    </row>
    <row r="32" spans="1:18" x14ac:dyDescent="0.25">
      <c r="A32" s="164">
        <v>2002</v>
      </c>
      <c r="B32" s="10">
        <v>3.3000000000000002E-2</v>
      </c>
      <c r="C32" s="9" t="s">
        <v>46</v>
      </c>
      <c r="D32" s="13"/>
      <c r="E32" s="10"/>
      <c r="F32" s="10"/>
      <c r="M32" s="62"/>
      <c r="N32" s="60"/>
      <c r="O32" s="60"/>
      <c r="P32" s="61"/>
      <c r="Q32" s="16"/>
      <c r="R32" s="16"/>
    </row>
    <row r="33" spans="1:18" x14ac:dyDescent="0.25">
      <c r="A33" s="164">
        <v>2003</v>
      </c>
      <c r="B33" s="10">
        <v>2.1000000000000001E-2</v>
      </c>
      <c r="C33" s="9" t="s">
        <v>46</v>
      </c>
      <c r="D33" s="13"/>
      <c r="E33" s="10"/>
      <c r="F33" s="10"/>
      <c r="M33" s="62"/>
      <c r="N33" s="60"/>
      <c r="O33" s="60"/>
      <c r="P33" s="61"/>
      <c r="Q33" s="16"/>
      <c r="R33" s="16"/>
    </row>
    <row r="34" spans="1:18" x14ac:dyDescent="0.25">
      <c r="A34" s="164">
        <v>2004</v>
      </c>
      <c r="B34" s="10">
        <v>1.2E-2</v>
      </c>
      <c r="C34" s="9" t="s">
        <v>46</v>
      </c>
      <c r="D34" s="13"/>
      <c r="E34" s="10"/>
      <c r="F34" s="10"/>
      <c r="M34" s="62"/>
      <c r="N34" s="60"/>
      <c r="O34" s="60"/>
      <c r="P34" s="61"/>
      <c r="Q34" s="16"/>
      <c r="R34" s="16"/>
    </row>
    <row r="35" spans="1:18" x14ac:dyDescent="0.25">
      <c r="A35" s="164">
        <v>2005</v>
      </c>
      <c r="B35" s="165">
        <v>1.7000000000000001E-2</v>
      </c>
      <c r="C35" s="9" t="s">
        <v>46</v>
      </c>
      <c r="D35" s="13"/>
      <c r="E35" s="10"/>
      <c r="M35" s="62"/>
      <c r="N35" s="60"/>
      <c r="O35" s="60"/>
      <c r="P35" s="61"/>
      <c r="Q35" s="16"/>
      <c r="R35" s="16"/>
    </row>
    <row r="36" spans="1:18" x14ac:dyDescent="0.25">
      <c r="A36" s="164">
        <v>2006</v>
      </c>
      <c r="B36" s="10">
        <v>1.2E-2</v>
      </c>
      <c r="C36" s="9" t="s">
        <v>46</v>
      </c>
      <c r="D36" s="9"/>
      <c r="E36" s="9"/>
      <c r="F36" s="9"/>
      <c r="M36" s="62"/>
      <c r="N36" s="60"/>
      <c r="O36" s="60"/>
      <c r="P36" s="61"/>
      <c r="Q36" s="16"/>
      <c r="R36" s="16"/>
    </row>
    <row r="37" spans="1:18" x14ac:dyDescent="0.25">
      <c r="A37" s="159">
        <v>2007</v>
      </c>
      <c r="B37" s="10">
        <v>1.6E-2</v>
      </c>
      <c r="C37" s="9" t="s">
        <v>46</v>
      </c>
      <c r="D37" s="9"/>
      <c r="E37" s="9"/>
      <c r="F37" s="9"/>
      <c r="M37" s="16"/>
      <c r="N37" s="16"/>
      <c r="O37" s="16"/>
      <c r="P37" s="16"/>
      <c r="Q37" s="16"/>
      <c r="R37" s="16"/>
    </row>
    <row r="38" spans="1:18" x14ac:dyDescent="0.25">
      <c r="A38" s="159">
        <v>2008</v>
      </c>
      <c r="B38" s="10">
        <v>2.5000000000000001E-2</v>
      </c>
      <c r="C38" s="9" t="s">
        <v>46</v>
      </c>
      <c r="D38" s="9"/>
      <c r="E38" s="9"/>
      <c r="F38" s="9"/>
      <c r="M38" s="16"/>
      <c r="N38" s="16"/>
      <c r="O38" s="16"/>
      <c r="P38" s="16"/>
      <c r="Q38" s="16"/>
      <c r="R38" s="16"/>
    </row>
    <row r="39" spans="1:18" x14ac:dyDescent="0.25">
      <c r="A39" s="159">
        <v>2009</v>
      </c>
      <c r="B39" s="10">
        <v>1.2E-2</v>
      </c>
      <c r="C39" s="9" t="s">
        <v>46</v>
      </c>
      <c r="D39" s="9"/>
      <c r="E39" s="9"/>
      <c r="F39" s="9"/>
      <c r="M39" s="16"/>
      <c r="N39" s="16"/>
      <c r="O39" s="16"/>
      <c r="P39" s="16"/>
      <c r="Q39" s="16"/>
      <c r="R39" s="16"/>
    </row>
    <row r="40" spans="1:18" x14ac:dyDescent="0.25">
      <c r="A40" s="159">
        <v>2010</v>
      </c>
      <c r="B40" s="84">
        <v>1.2999999999999999E-2</v>
      </c>
      <c r="C40" s="9" t="s">
        <v>46</v>
      </c>
      <c r="D40" s="7"/>
      <c r="E40" s="7"/>
      <c r="F40" s="7"/>
    </row>
    <row r="41" spans="1:18" x14ac:dyDescent="0.25">
      <c r="A41" s="166">
        <v>2011</v>
      </c>
      <c r="B41" s="84">
        <v>2.3E-2</v>
      </c>
      <c r="C41" s="167" t="s">
        <v>46</v>
      </c>
      <c r="D41" s="7"/>
      <c r="E41" s="7"/>
      <c r="F41" s="7"/>
    </row>
    <row r="42" spans="1:18" x14ac:dyDescent="0.25">
      <c r="A42" s="166">
        <v>2012</v>
      </c>
      <c r="B42" s="84">
        <v>2.5000000000000001E-2</v>
      </c>
      <c r="C42" s="167" t="s">
        <v>46</v>
      </c>
      <c r="D42" s="7"/>
      <c r="E42" s="7"/>
      <c r="F42" s="7"/>
    </row>
    <row r="43" spans="1:18" x14ac:dyDescent="0.25">
      <c r="A43" s="166">
        <v>2013</v>
      </c>
      <c r="B43" s="84">
        <v>2.5000000000000001E-2</v>
      </c>
      <c r="C43" s="162" t="s">
        <v>34</v>
      </c>
      <c r="D43" s="7"/>
      <c r="E43" s="7"/>
      <c r="F43" s="7"/>
    </row>
    <row r="44" spans="1:18" x14ac:dyDescent="0.25">
      <c r="A44" s="166">
        <v>2014</v>
      </c>
      <c r="B44" s="84">
        <v>0.01</v>
      </c>
      <c r="C44" s="168" t="s">
        <v>48</v>
      </c>
    </row>
  </sheetData>
  <sheetProtection algorithmName="SHA-512" hashValue="+8tZOr7HVsWFDu8lG57GtopLJABgbcW8ddk+YqoNuANyUOsac+uCKjpC6LU4ou2TDU0NecfxPXN/Vd25LmJI9g==" saltValue="tw8xV3C672++5rA466IqBA==" spinCount="100000" sheet="1" objects="1" scenarios="1" selectLockedCells="1"/>
  <phoneticPr fontId="0" type="noConversion"/>
  <pageMargins left="0.75" right="0.75" top="1" bottom="1"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2</vt:i4>
      </vt:variant>
    </vt:vector>
  </HeadingPairs>
  <TitlesOfParts>
    <vt:vector size="9" baseType="lpstr">
      <vt:lpstr>formule</vt:lpstr>
      <vt:lpstr>kosten tabel 2015</vt:lpstr>
      <vt:lpstr>Berekening BGK</vt:lpstr>
      <vt:lpstr>Tabel</vt:lpstr>
      <vt:lpstr>Versies</vt:lpstr>
      <vt:lpstr>Uitleg</vt:lpstr>
      <vt:lpstr>indexcijfers</vt:lpstr>
      <vt:lpstr>'kosten tabel 2015'!Afdrukbereik</vt:lpstr>
      <vt:lpstr>'kosten tabel 2015'!Afdruktitels</vt:lpstr>
    </vt:vector>
  </TitlesOfParts>
  <Company>Verbond van Verzekeraars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PVLEE</dc:creator>
  <cp:lastModifiedBy>C. Visser</cp:lastModifiedBy>
  <cp:lastPrinted>2014-12-17T19:25:38Z</cp:lastPrinted>
  <dcterms:created xsi:type="dcterms:W3CDTF">2000-01-14T10:07:23Z</dcterms:created>
  <dcterms:modified xsi:type="dcterms:W3CDTF">2018-12-20T09:16:44Z</dcterms:modified>
</cp:coreProperties>
</file>